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1\Desktop\web MAS\"/>
    </mc:Choice>
  </mc:AlternateContent>
  <xr:revisionPtr revIDLastSave="0" documentId="13_ncr:1_{12CF7F16-8CAF-4ABE-B755-7A2F94935F2B}" xr6:coauthVersionLast="47" xr6:coauthVersionMax="47" xr10:uidLastSave="{00000000-0000-0000-0000-000000000000}"/>
  <bookViews>
    <workbookView xWindow="-108" yWindow="-108" windowWidth="23256" windowHeight="12576" activeTab="1" xr2:uid="{DB742F21-4B6E-4EAF-B739-FD702F1FC839}"/>
  </bookViews>
  <sheets>
    <sheet name="List1" sheetId="1" r:id="rId1"/>
    <sheet name="kopie_1" sheetId="3" r:id="rId2"/>
  </sheets>
  <definedNames>
    <definedName name="_xlnm._FilterDatabase" localSheetId="1" hidden="1">kopie_1!$A$6:$L$6</definedName>
    <definedName name="_xlnm.Print_Area" localSheetId="1">kopie_1!$A$2:$I$60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1" l="1"/>
  <c r="N52" i="1" s="1"/>
  <c r="M35" i="1"/>
  <c r="N35" i="1" s="1"/>
  <c r="M24" i="1"/>
  <c r="N24" i="1" s="1"/>
  <c r="M17" i="1"/>
  <c r="N17" i="1" s="1"/>
  <c r="K35" i="1"/>
  <c r="J52" i="1"/>
  <c r="K52" i="1" s="1"/>
  <c r="J35" i="1"/>
  <c r="J24" i="1"/>
  <c r="K24" i="1" s="1"/>
  <c r="J17" i="1"/>
  <c r="K17" i="1" s="1"/>
  <c r="N54" i="1" l="1"/>
</calcChain>
</file>

<file path=xl/sharedStrings.xml><?xml version="1.0" encoding="utf-8"?>
<sst xmlns="http://schemas.openxmlformats.org/spreadsheetml/2006/main" count="288" uniqueCount="189">
  <si>
    <t>F1</t>
  </si>
  <si>
    <t xml:space="preserve">Čl. 17, odstavec 1., písmeno a) </t>
  </si>
  <si>
    <t>Investice do zemědělských podniků</t>
  </si>
  <si>
    <t>poř.č.projektu</t>
  </si>
  <si>
    <t xml:space="preserve">místo realizace </t>
  </si>
  <si>
    <t>název projektu</t>
  </si>
  <si>
    <t>Sl.Rudoltice</t>
  </si>
  <si>
    <t>F1-002/2021</t>
  </si>
  <si>
    <t>F1-003/2021</t>
  </si>
  <si>
    <t>F1-001/2021</t>
  </si>
  <si>
    <t>F1-004/2021</t>
  </si>
  <si>
    <t>F1-005/2021</t>
  </si>
  <si>
    <t>F1-006/2021</t>
  </si>
  <si>
    <t>F1-007/2021</t>
  </si>
  <si>
    <t>F1-008/2021</t>
  </si>
  <si>
    <t>F1-009/2021</t>
  </si>
  <si>
    <t>F1-010/2021</t>
  </si>
  <si>
    <t>Traktorový přepravník</t>
  </si>
  <si>
    <t>Zmodernizování statku</t>
  </si>
  <si>
    <t>Holčovice-Jelení</t>
  </si>
  <si>
    <t>Liptaň-Bučávka</t>
  </si>
  <si>
    <t>Hošťálkovy</t>
  </si>
  <si>
    <t>Technika k soběstačnosti</t>
  </si>
  <si>
    <t>Zátor-Loučky</t>
  </si>
  <si>
    <t>Nákup zemědělských strojů</t>
  </si>
  <si>
    <t>Janov</t>
  </si>
  <si>
    <t>Modernizace farmy v Janově</t>
  </si>
  <si>
    <t>Tažený návěs se sklápěnou korbou</t>
  </si>
  <si>
    <t>Jindřichov</t>
  </si>
  <si>
    <t>Pořízení stroje k dočišťování osevních ploch</t>
  </si>
  <si>
    <t>Nákup cisterny a čelního nakladače</t>
  </si>
  <si>
    <t>Pořízení zemědělských strojů</t>
  </si>
  <si>
    <t>Obraceč píce</t>
  </si>
  <si>
    <t>F2</t>
  </si>
  <si>
    <t xml:space="preserve">Čl. 17, odstavec 1., písmeno b) </t>
  </si>
  <si>
    <t>Zpracování a uvádění na trh zemědělských produktů</t>
  </si>
  <si>
    <t>F2-001/2021</t>
  </si>
  <si>
    <t>F2-002/2021</t>
  </si>
  <si>
    <t>F2-003/2021</t>
  </si>
  <si>
    <t>Zdokonalení výrobního procesu ve zpracování biopotraviny-mouky</t>
  </si>
  <si>
    <t>Dívčí Hrad</t>
  </si>
  <si>
    <t>Sýrárna - rozšíření / ŽÁDOST STAŽENA /</t>
  </si>
  <si>
    <t>Sýrárna - rozvoj</t>
  </si>
  <si>
    <t>F3</t>
  </si>
  <si>
    <t xml:space="preserve">Čl. 19, odstavec 1., písmeno b) </t>
  </si>
  <si>
    <t>Podpora investic na založení nebo rozvoj nezemědělských činností</t>
  </si>
  <si>
    <t>F3-001/2021</t>
  </si>
  <si>
    <t>F3-002/2021</t>
  </si>
  <si>
    <t>F3-003/2021</t>
  </si>
  <si>
    <t>F3-004/2021</t>
  </si>
  <si>
    <t>F3-005/2021</t>
  </si>
  <si>
    <t>F3-006/2021</t>
  </si>
  <si>
    <t>F3-007/2021</t>
  </si>
  <si>
    <t>Krnov</t>
  </si>
  <si>
    <t>Rozvoj společnosti</t>
  </si>
  <si>
    <t>Město Albrechtice</t>
  </si>
  <si>
    <t>Rozšíření portfolia o štěpkování odpadů</t>
  </si>
  <si>
    <t>Krasov</t>
  </si>
  <si>
    <t>Nákup vybavení pro rozvoj společnosti</t>
  </si>
  <si>
    <t>Bohušov</t>
  </si>
  <si>
    <t>Vybavení bistra</t>
  </si>
  <si>
    <t>Osoblaha</t>
  </si>
  <si>
    <t>Obnova vybavení restaurace NOSTALGIE</t>
  </si>
  <si>
    <t>Divčí Hrad</t>
  </si>
  <si>
    <t>Zábava na farmě-Farma pod hradem</t>
  </si>
  <si>
    <t>Pořízení užitkového vozidla - "Včas na místě"</t>
  </si>
  <si>
    <t>F7</t>
  </si>
  <si>
    <t>Čl. 20</t>
  </si>
  <si>
    <t>F7-001/2021</t>
  </si>
  <si>
    <t>F7-002/2021</t>
  </si>
  <si>
    <t>F7-003/2021</t>
  </si>
  <si>
    <t>F7-004/2021</t>
  </si>
  <si>
    <t>F7-005/2021</t>
  </si>
  <si>
    <t>F7-006/2021</t>
  </si>
  <si>
    <t>F7-007/2021</t>
  </si>
  <si>
    <t>F7-008/2021</t>
  </si>
  <si>
    <t>F7-009/2021</t>
  </si>
  <si>
    <t>F7-010/2021</t>
  </si>
  <si>
    <t>F7-011/2021</t>
  </si>
  <si>
    <t>F7-012/2021</t>
  </si>
  <si>
    <t>F7-013/2021</t>
  </si>
  <si>
    <t>Obnova kapliček v Dolních Povelicích</t>
  </si>
  <si>
    <t>Dolní Povelice</t>
  </si>
  <si>
    <t>Stmívání - Osoblaha</t>
  </si>
  <si>
    <t>Modernizace tříd ZŠ a MŠ Osoblaha</t>
  </si>
  <si>
    <t>Zvýšení komfortu vzdělávání na ZŠ Město Albrechtice</t>
  </si>
  <si>
    <t>Infokavárna / ŽÁDOST STAŽENA /</t>
  </si>
  <si>
    <t>Slezské Rudoltice</t>
  </si>
  <si>
    <t>Rekonstrukce Měšťanského domu</t>
  </si>
  <si>
    <t>Rekonstrukce šaten MŠ a ZŠ</t>
  </si>
  <si>
    <t>Kostel sv. Jiří v Pelhřimovech - oprava fasády</t>
  </si>
  <si>
    <t>Rekontrukce knihovny a klubu Dětí z Džungle</t>
  </si>
  <si>
    <t>Slezské Pavlovice</t>
  </si>
  <si>
    <t>Dovybavení zámku</t>
  </si>
  <si>
    <t>Zámek Dívčí Hrad - oprava krovu, střechy - 3. etapa</t>
  </si>
  <si>
    <t>Materiální vybavení pro spolkovou činnost v obci Třemešná</t>
  </si>
  <si>
    <t>Třemešná</t>
  </si>
  <si>
    <t>Obnova gastroinventáře MŠ a ZŠ Holčovice</t>
  </si>
  <si>
    <t>Holčovice</t>
  </si>
  <si>
    <t>PRV 6 - SEZNAM PŘIJATÝCH ŽÁDOSTÍ</t>
  </si>
  <si>
    <t xml:space="preserve">Slezské Rudoltice </t>
  </si>
  <si>
    <t>částka požadované dotace</t>
  </si>
  <si>
    <t>body - žadatel</t>
  </si>
  <si>
    <t>body - MAS</t>
  </si>
  <si>
    <t xml:space="preserve">alokace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</si>
  <si>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</si>
  <si>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</si>
  <si>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</si>
  <si>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</si>
  <si>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</si>
  <si>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</si>
  <si>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</si>
  <si>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</si>
  <si>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</si>
  <si>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</si>
  <si>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</si>
  <si>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</si>
  <si>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Základní služby a obnova vesnic ve venkovských oblastech</t>
  </si>
  <si>
    <t>PRV 7 - SEZNAM PŘIJATÝCH ŽÁDOSTÍ</t>
  </si>
  <si>
    <t>F5</t>
  </si>
  <si>
    <t>Čl. 26</t>
  </si>
  <si>
    <t>Investice do lesnických technologií</t>
  </si>
  <si>
    <t>F7-001/2022</t>
  </si>
  <si>
    <t>Vybavení pro spolk.činnost v DH II.</t>
  </si>
  <si>
    <t>F7-002/2022</t>
  </si>
  <si>
    <t>Snížení dozvuku sálu KD Dívčí Hrad</t>
  </si>
  <si>
    <t>F7-003/2022</t>
  </si>
  <si>
    <t>Rekonstrukce technické místnosti KD Osoblaha</t>
  </si>
  <si>
    <t>F7-004/2022</t>
  </si>
  <si>
    <t>Inovativní výuka ZŠ a MŠ Osoblaha</t>
  </si>
  <si>
    <t>F7-005/2022</t>
  </si>
  <si>
    <t>F7-006/2022</t>
  </si>
  <si>
    <t>Pelhřimovy</t>
  </si>
  <si>
    <t>Venkovní učebna MŠ Dívčí Hrad</t>
  </si>
  <si>
    <t>Obnova vnějších omítek kostela sv. Jiří na Osoblažsku</t>
  </si>
  <si>
    <t>F1-001/2022</t>
  </si>
  <si>
    <t>Modernizace technického vybavení</t>
  </si>
  <si>
    <t>F3-001/2020</t>
  </si>
  <si>
    <t>Vysoká</t>
  </si>
  <si>
    <t>WESTERN MĚSTEČKO</t>
  </si>
  <si>
    <t>F1-002/2022</t>
  </si>
  <si>
    <t>STODOLA A SENÍK</t>
  </si>
  <si>
    <t>F7-007/2022</t>
  </si>
  <si>
    <t>Zátor</t>
  </si>
  <si>
    <t>Pořízení vybavení pro JSDH Zátor</t>
  </si>
  <si>
    <t>F1-003/2022</t>
  </si>
  <si>
    <t>Rekonstrukce skladu obilí</t>
  </si>
  <si>
    <t>F1-004/2022</t>
  </si>
  <si>
    <t>Pořízení mulčovače pro údržbu TTP</t>
  </si>
  <si>
    <t>F1-005/2022</t>
  </si>
  <si>
    <t>Pořízení mulčovače pro údržu pastvin a TTP</t>
  </si>
  <si>
    <t>F1-006/2022</t>
  </si>
  <si>
    <t>Modernizace</t>
  </si>
  <si>
    <t>F1-007/2022</t>
  </si>
  <si>
    <t>Nákup mulčovače,kleští na balíky a lopaty s přidržovačem</t>
  </si>
  <si>
    <t>F3-002/2022</t>
  </si>
  <si>
    <t>Konkurenceschopnost servisu</t>
  </si>
  <si>
    <t>F1-008/2022</t>
  </si>
  <si>
    <t>Modernizace 2022</t>
  </si>
  <si>
    <t>F7-008/2022</t>
  </si>
  <si>
    <t>SL. Rudoltice</t>
  </si>
  <si>
    <t>Zámecká zahrada Sl. Rudoltice</t>
  </si>
  <si>
    <t>F7-009/2022</t>
  </si>
  <si>
    <t>Vybavení pro spolkovou činnost na Osoblažské úzkokolejce</t>
  </si>
  <si>
    <t>F7-010/2022</t>
  </si>
  <si>
    <t>Rekonstrukce schodiště do areálu hřbitova do kostela…</t>
  </si>
  <si>
    <t>F1-009/2022</t>
  </si>
  <si>
    <t>Bučávka</t>
  </si>
  <si>
    <t>Pořízení zemědělského stroje pro ŽV</t>
  </si>
  <si>
    <t>F3-003/2022</t>
  </si>
  <si>
    <t>Rozvoj společnosti AGIST s.r.o.</t>
  </si>
  <si>
    <t>F1-010/2022</t>
  </si>
  <si>
    <t>Nákup mobilní cisterny 6000l</t>
  </si>
  <si>
    <t>F7-011/2022</t>
  </si>
  <si>
    <t>Vybavení MŠ a ZŠ Klíček</t>
  </si>
  <si>
    <t>F7-012/2022</t>
  </si>
  <si>
    <t>Materiální dovybavení kuchyňky KD Třemešná</t>
  </si>
  <si>
    <t>F1-011/2022</t>
  </si>
  <si>
    <t>Nákup čelního nakladače na traktor</t>
  </si>
  <si>
    <t>F1-012/2022</t>
  </si>
  <si>
    <t>Nákup dvourotorového srhnovače píce za traktor</t>
  </si>
  <si>
    <t>F1-013/2022</t>
  </si>
  <si>
    <t>Nákup GPS pro zemědělství</t>
  </si>
  <si>
    <t>F3-004/2022</t>
  </si>
  <si>
    <t>Rozvoj společnosti STAFI CZ s.r.o.</t>
  </si>
  <si>
    <t>F1-014/2022</t>
  </si>
  <si>
    <t>Nákup mobilní cisterny</t>
  </si>
  <si>
    <t>F1-015/2022</t>
  </si>
  <si>
    <t>Modernizace farmy v Zátoru,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</si>
</sst>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8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1" fillId="3" borderId="1" xfId="0" applyFont="1" applyFill="1" applyBorder="1" applyAlignment="1">
      <alignment horizontal="left"/>
    </xf>
    <xf numFmtId="0" fontId="1" fillId="3" borderId="2" xfId="0" applyFont="1" applyFill="1" applyBorder="1" applyAlignment="1"/>
    <xf numFmtId="0" fontId="1" fillId="3" borderId="3" xfId="0" applyFont="1" applyFill="1" applyBorder="1" applyAlignment="1"/>
    <xf numFmtId="0" fontId="1" fillId="5" borderId="1" xfId="0" applyFont="1" applyFill="1" applyBorder="1" applyAlignment="1">
      <alignment horizontal="left"/>
    </xf>
    <xf numFmtId="0" fontId="1" fillId="7" borderId="1" xfId="0" applyFont="1" applyFill="1" applyBorder="1" applyAlignment="1">
      <alignment horizontal="left"/>
    </xf>
    <xf numFmtId="0" fontId="1" fillId="9" borderId="1" xfId="0" applyFont="1" applyFill="1" applyBorder="1" applyAlignment="1">
      <alignment horizontal="left"/>
    </xf>
    <xf numFmtId="0" fontId="0" fillId="10" borderId="0" xfId="0" applyFill="1"/>
    <xf numFmtId="164" fontId="0" fillId="0" borderId="0" xfId="0" applyNumberFormat="1"/>
    <xf numFmtId="164" fontId="1" fillId="0" borderId="0" xfId="0" applyNumberFormat="1" applyFont="1"/>
    <xf numFmtId="0" fontId="1" fillId="2" borderId="2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right"/>
    </xf>
    <xf numFmtId="164" fontId="0" fillId="11" borderId="0" xfId="0" applyNumberFormat="1" applyFill="1"/>
    <xf numFmtId="164" fontId="4" fillId="0" borderId="0" xfId="0" applyNumberFormat="1" applyFont="1"/>
    <xf numFmtId="164" fontId="0" fillId="6" borderId="0" xfId="0" applyNumberFormat="1" applyFill="1"/>
    <xf numFmtId="0" fontId="0" fillId="6" borderId="0" xfId="0" applyFill="1"/>
    <xf numFmtId="164" fontId="0" fillId="12" borderId="0" xfId="0" applyNumberFormat="1" applyFill="1"/>
    <xf numFmtId="0" fontId="0" fillId="12" borderId="0" xfId="0" applyFill="1"/>
    <xf numFmtId="0" fontId="4" fillId="0" borderId="0" xfId="0" applyFont="1"/>
    <xf numFmtId="164" fontId="5" fillId="0" borderId="0" xfId="0" applyNumberFormat="1" applyFont="1"/>
    <xf numFmtId="164" fontId="0" fillId="13" borderId="0" xfId="0" applyNumberFormat="1" applyFill="1"/>
    <xf numFmtId="0" fontId="0" fillId="13" borderId="0" xfId="0" applyFill="1"/>
    <xf numFmtId="0" fontId="1" fillId="3" borderId="0" xfId="0" applyFont="1" applyFill="1" applyBorder="1" applyAlignment="1"/>
    <xf numFmtId="0" fontId="0" fillId="2" borderId="0" xfId="0" applyFill="1" applyBorder="1" applyAlignment="1">
      <alignment horizontal="left"/>
    </xf>
    <xf numFmtId="0" fontId="1" fillId="5" borderId="0" xfId="0" applyFont="1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1" fillId="7" borderId="0" xfId="0" applyFont="1" applyFill="1" applyBorder="1" applyAlignment="1">
      <alignment horizontal="left"/>
    </xf>
    <xf numFmtId="0" fontId="0" fillId="6" borderId="0" xfId="0" applyFill="1" applyBorder="1" applyAlignment="1">
      <alignment horizontal="left"/>
    </xf>
    <xf numFmtId="0" fontId="1" fillId="9" borderId="0" xfId="0" applyFont="1" applyFill="1" applyBorder="1" applyAlignment="1">
      <alignment horizontal="left"/>
    </xf>
    <xf numFmtId="0" fontId="0" fillId="8" borderId="0" xfId="0" applyFill="1" applyBorder="1" applyAlignment="1">
      <alignment horizontal="left"/>
    </xf>
    <xf numFmtId="0" fontId="0" fillId="0" borderId="0" xfId="0" applyBorder="1"/>
    <xf numFmtId="0" fontId="1" fillId="6" borderId="7" xfId="0" applyFont="1" applyFill="1" applyBorder="1" applyAlignment="1">
      <alignment horizontal="left"/>
    </xf>
    <xf numFmtId="9" fontId="0" fillId="0" borderId="0" xfId="1" applyFont="1" applyBorder="1"/>
    <xf numFmtId="0" fontId="1" fillId="14" borderId="2" xfId="0" applyFont="1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1" fillId="7" borderId="7" xfId="0" applyFont="1" applyFill="1" applyBorder="1" applyAlignment="1">
      <alignment horizontal="left"/>
    </xf>
    <xf numFmtId="0" fontId="1" fillId="9" borderId="7" xfId="0" applyFont="1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4" borderId="8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0" borderId="0" xfId="0" applyAlignment="1">
      <alignment horizontal="center"/>
    </xf>
    <xf numFmtId="0" fontId="1" fillId="5" borderId="2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1" fillId="7" borderId="2" xfId="0" applyFont="1" applyFill="1" applyBorder="1" applyAlignment="1">
      <alignment horizontal="left"/>
    </xf>
    <xf numFmtId="0" fontId="1" fillId="7" borderId="3" xfId="0" applyFont="1" applyFill="1" applyBorder="1" applyAlignment="1">
      <alignment horizontal="left"/>
    </xf>
    <xf numFmtId="0" fontId="1" fillId="6" borderId="5" xfId="0" applyFont="1" applyFill="1" applyBorder="1" applyAlignment="1">
      <alignment horizontal="left"/>
    </xf>
    <xf numFmtId="0" fontId="1" fillId="6" borderId="6" xfId="0" applyFont="1" applyFill="1" applyBorder="1" applyAlignment="1">
      <alignment horizontal="left"/>
    </xf>
    <xf numFmtId="0" fontId="1" fillId="6" borderId="7" xfId="0" applyFont="1" applyFill="1" applyBorder="1" applyAlignment="1">
      <alignment horizontal="left"/>
    </xf>
    <xf numFmtId="0" fontId="0" fillId="6" borderId="8" xfId="0" applyFill="1" applyBorder="1" applyAlignment="1">
      <alignment horizontal="left"/>
    </xf>
    <xf numFmtId="0" fontId="0" fillId="6" borderId="9" xfId="0" applyFill="1" applyBorder="1" applyAlignment="1">
      <alignment horizontal="left"/>
    </xf>
    <xf numFmtId="0" fontId="0" fillId="6" borderId="10" xfId="0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0" fontId="0" fillId="4" borderId="13" xfId="0" applyFill="1" applyBorder="1" applyAlignment="1">
      <alignment horizontal="left"/>
    </xf>
    <xf numFmtId="0" fontId="0" fillId="4" borderId="14" xfId="0" applyFill="1" applyBorder="1" applyAlignment="1">
      <alignment horizontal="left"/>
    </xf>
    <xf numFmtId="0" fontId="0" fillId="4" borderId="15" xfId="0" applyFill="1" applyBorder="1" applyAlignment="1">
      <alignment horizontal="left"/>
    </xf>
    <xf numFmtId="0" fontId="0" fillId="6" borderId="11" xfId="0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0" fillId="6" borderId="12" xfId="0" applyFill="1" applyBorder="1" applyAlignment="1">
      <alignment horizontal="left"/>
    </xf>
    <xf numFmtId="0" fontId="1" fillId="9" borderId="2" xfId="0" applyFont="1" applyFill="1" applyBorder="1" applyAlignment="1">
      <alignment horizontal="left"/>
    </xf>
    <xf numFmtId="0" fontId="1" fillId="9" borderId="3" xfId="0" applyFont="1" applyFill="1" applyBorder="1" applyAlignment="1">
      <alignment horizontal="left"/>
    </xf>
    <xf numFmtId="0" fontId="1" fillId="8" borderId="5" xfId="0" applyFont="1" applyFill="1" applyBorder="1" applyAlignment="1">
      <alignment horizontal="left"/>
    </xf>
    <xf numFmtId="0" fontId="1" fillId="8" borderId="6" xfId="0" applyFont="1" applyFill="1" applyBorder="1" applyAlignment="1">
      <alignment horizontal="left"/>
    </xf>
    <xf numFmtId="0" fontId="1" fillId="8" borderId="7" xfId="0" applyFont="1" applyFill="1" applyBorder="1" applyAlignment="1">
      <alignment horizontal="left"/>
    </xf>
    <xf numFmtId="0" fontId="0" fillId="8" borderId="8" xfId="0" applyFill="1" applyBorder="1" applyAlignment="1">
      <alignment horizontal="left"/>
    </xf>
    <xf numFmtId="0" fontId="0" fillId="8" borderId="9" xfId="0" applyFill="1" applyBorder="1" applyAlignment="1">
      <alignment horizontal="left"/>
    </xf>
    <xf numFmtId="0" fontId="0" fillId="8" borderId="10" xfId="0" applyFill="1" applyBorder="1" applyAlignment="1">
      <alignment horizontal="left"/>
    </xf>
    <xf numFmtId="0" fontId="0" fillId="6" borderId="13" xfId="0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0" fontId="0" fillId="6" borderId="15" xfId="0" applyFill="1" applyBorder="1" applyAlignment="1">
      <alignment horizontal="left"/>
    </xf>
    <xf numFmtId="0" fontId="0" fillId="8" borderId="4" xfId="0" applyFill="1" applyBorder="1" applyAlignment="1">
      <alignment horizontal="left"/>
    </xf>
    <xf numFmtId="0" fontId="0" fillId="8" borderId="12" xfId="0" applyFill="1" applyBorder="1" applyAlignment="1">
      <alignment horizontal="left"/>
    </xf>
    <xf numFmtId="0" fontId="0" fillId="8" borderId="11" xfId="0" applyFill="1" applyBorder="1" applyAlignment="1">
      <alignment horizontal="left"/>
    </xf>
    <xf numFmtId="0" fontId="3" fillId="0" borderId="0" xfId="0" applyFont="1" applyAlignment="1">
      <alignment horizontal="center"/>
    </xf>
    <xf numFmtId="0" fontId="0" fillId="8" borderId="13" xfId="0" applyFill="1" applyBorder="1" applyAlignment="1">
      <alignment horizontal="left"/>
    </xf>
    <xf numFmtId="0" fontId="0" fillId="8" borderId="14" xfId="0" applyFill="1" applyBorder="1" applyAlignment="1">
      <alignment horizontal="left"/>
    </xf>
    <xf numFmtId="0" fontId="0" fillId="8" borderId="15" xfId="0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7" fillId="3" borderId="2" xfId="0" applyFont="1" applyFill="1" applyBorder="1" applyAlignment="1"/>
    <xf numFmtId="0" fontId="7" fillId="3" borderId="3" xfId="0" applyFont="1" applyFill="1" applyBorder="1" applyAlignment="1"/>
    <xf numFmtId="0" fontId="7" fillId="3" borderId="1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8" fillId="2" borderId="12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 wrapText="1"/>
    </xf>
    <xf numFmtId="0" fontId="8" fillId="2" borderId="12" xfId="0" applyFont="1" applyFill="1" applyBorder="1" applyAlignment="1">
      <alignment horizontal="left" wrapText="1"/>
    </xf>
    <xf numFmtId="0" fontId="8" fillId="2" borderId="18" xfId="0" applyFont="1" applyFill="1" applyBorder="1" applyAlignment="1">
      <alignment horizontal="left"/>
    </xf>
    <xf numFmtId="0" fontId="8" fillId="2" borderId="16" xfId="0" applyFont="1" applyFill="1" applyBorder="1" applyAlignment="1">
      <alignment horizontal="left"/>
    </xf>
    <xf numFmtId="0" fontId="8" fillId="2" borderId="20" xfId="0" applyFont="1" applyFill="1" applyBorder="1" applyAlignment="1"/>
    <xf numFmtId="0" fontId="8" fillId="2" borderId="19" xfId="0" applyFont="1" applyFill="1" applyBorder="1" applyAlignment="1"/>
    <xf numFmtId="0" fontId="8" fillId="2" borderId="21" xfId="0" applyFont="1" applyFill="1" applyBorder="1" applyAlignment="1"/>
    <xf numFmtId="0" fontId="8" fillId="2" borderId="22" xfId="0" applyFont="1" applyFill="1" applyBorder="1" applyAlignment="1"/>
    <xf numFmtId="0" fontId="8" fillId="2" borderId="23" xfId="0" applyFont="1" applyFill="1" applyBorder="1" applyAlignment="1"/>
    <xf numFmtId="0" fontId="8" fillId="2" borderId="24" xfId="0" applyFont="1" applyFill="1" applyBorder="1" applyAlignment="1"/>
    <xf numFmtId="0" fontId="8" fillId="2" borderId="25" xfId="0" applyFont="1" applyFill="1" applyBorder="1" applyAlignment="1"/>
    <xf numFmtId="0" fontId="8" fillId="2" borderId="26" xfId="0" applyFont="1" applyFill="1" applyBorder="1" applyAlignment="1"/>
    <xf numFmtId="0" fontId="8" fillId="2" borderId="13" xfId="0" applyFont="1" applyFill="1" applyBorder="1" applyAlignment="1">
      <alignment horizontal="left"/>
    </xf>
    <xf numFmtId="0" fontId="8" fillId="2" borderId="14" xfId="0" applyFont="1" applyFill="1" applyBorder="1" applyAlignment="1">
      <alignment horizontal="left"/>
    </xf>
    <xf numFmtId="0" fontId="8" fillId="2" borderId="14" xfId="0" applyFont="1" applyFill="1" applyBorder="1" applyAlignment="1"/>
    <xf numFmtId="0" fontId="8" fillId="2" borderId="15" xfId="0" applyFont="1" applyFill="1" applyBorder="1" applyAlignment="1"/>
    <xf numFmtId="0" fontId="7" fillId="5" borderId="5" xfId="0" applyFont="1" applyFill="1" applyBorder="1" applyAlignment="1">
      <alignment horizontal="left"/>
    </xf>
    <xf numFmtId="0" fontId="7" fillId="5" borderId="7" xfId="0" applyFont="1" applyFill="1" applyBorder="1" applyAlignment="1">
      <alignment horizontal="left"/>
    </xf>
    <xf numFmtId="0" fontId="7" fillId="5" borderId="6" xfId="0" applyFont="1" applyFill="1" applyBorder="1" applyAlignment="1">
      <alignment horizontal="left"/>
    </xf>
    <xf numFmtId="0" fontId="7" fillId="14" borderId="1" xfId="0" applyFont="1" applyFill="1" applyBorder="1" applyAlignment="1">
      <alignment horizontal="left"/>
    </xf>
    <xf numFmtId="0" fontId="7" fillId="14" borderId="3" xfId="0" applyFont="1" applyFill="1" applyBorder="1" applyAlignment="1">
      <alignment horizontal="left"/>
    </xf>
    <xf numFmtId="0" fontId="7" fillId="14" borderId="1" xfId="0" applyFont="1" applyFill="1" applyBorder="1" applyAlignment="1">
      <alignment horizontal="center"/>
    </xf>
    <xf numFmtId="0" fontId="7" fillId="14" borderId="3" xfId="0" applyFont="1" applyFill="1" applyBorder="1" applyAlignment="1">
      <alignment horizontal="center"/>
    </xf>
    <xf numFmtId="0" fontId="7" fillId="14" borderId="2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left"/>
    </xf>
    <xf numFmtId="0" fontId="8" fillId="4" borderId="14" xfId="0" applyFont="1" applyFill="1" applyBorder="1" applyAlignment="1">
      <alignment horizontal="left"/>
    </xf>
    <xf numFmtId="0" fontId="8" fillId="4" borderId="15" xfId="0" applyFont="1" applyFill="1" applyBorder="1" applyAlignment="1">
      <alignment horizontal="left"/>
    </xf>
    <xf numFmtId="0" fontId="8" fillId="0" borderId="0" xfId="0" applyFont="1"/>
    <xf numFmtId="0" fontId="7" fillId="7" borderId="1" xfId="0" applyFont="1" applyFill="1" applyBorder="1" applyAlignment="1">
      <alignment horizontal="left"/>
    </xf>
    <xf numFmtId="0" fontId="7" fillId="7" borderId="5" xfId="0" applyFont="1" applyFill="1" applyBorder="1" applyAlignment="1">
      <alignment horizontal="left"/>
    </xf>
    <xf numFmtId="0" fontId="7" fillId="7" borderId="6" xfId="0" applyFont="1" applyFill="1" applyBorder="1" applyAlignment="1">
      <alignment horizontal="left"/>
    </xf>
    <xf numFmtId="0" fontId="7" fillId="7" borderId="5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0" fontId="8" fillId="6" borderId="8" xfId="0" applyFont="1" applyFill="1" applyBorder="1" applyAlignment="1">
      <alignment horizontal="left"/>
    </xf>
    <xf numFmtId="0" fontId="8" fillId="6" borderId="9" xfId="0" applyFont="1" applyFill="1" applyBorder="1" applyAlignment="1">
      <alignment horizontal="left"/>
    </xf>
    <xf numFmtId="0" fontId="8" fillId="6" borderId="10" xfId="0" applyFont="1" applyFill="1" applyBorder="1" applyAlignment="1">
      <alignment horizontal="left"/>
    </xf>
    <xf numFmtId="0" fontId="8" fillId="6" borderId="11" xfId="0" applyFont="1" applyFill="1" applyBorder="1" applyAlignment="1">
      <alignment horizontal="left"/>
    </xf>
    <xf numFmtId="0" fontId="8" fillId="6" borderId="4" xfId="0" applyFont="1" applyFill="1" applyBorder="1" applyAlignment="1">
      <alignment horizontal="left"/>
    </xf>
    <xf numFmtId="0" fontId="8" fillId="6" borderId="12" xfId="0" applyFont="1" applyFill="1" applyBorder="1" applyAlignment="1">
      <alignment horizontal="left"/>
    </xf>
    <xf numFmtId="9" fontId="8" fillId="0" borderId="0" xfId="1" applyFont="1" applyBorder="1"/>
    <xf numFmtId="0" fontId="7" fillId="15" borderId="1" xfId="0" applyFont="1" applyFill="1" applyBorder="1" applyAlignment="1">
      <alignment horizontal="left"/>
    </xf>
    <xf numFmtId="0" fontId="7" fillId="15" borderId="2" xfId="0" applyFont="1" applyFill="1" applyBorder="1" applyAlignment="1">
      <alignment horizontal="left"/>
    </xf>
    <xf numFmtId="0" fontId="7" fillId="15" borderId="3" xfId="0" applyFont="1" applyFill="1" applyBorder="1" applyAlignment="1">
      <alignment horizontal="left"/>
    </xf>
    <xf numFmtId="0" fontId="7" fillId="15" borderId="5" xfId="0" applyFont="1" applyFill="1" applyBorder="1" applyAlignment="1">
      <alignment horizontal="left"/>
    </xf>
    <xf numFmtId="0" fontId="7" fillId="15" borderId="6" xfId="0" applyFont="1" applyFill="1" applyBorder="1" applyAlignment="1">
      <alignment horizontal="left"/>
    </xf>
    <xf numFmtId="0" fontId="7" fillId="15" borderId="5" xfId="0" applyFont="1" applyFill="1" applyBorder="1" applyAlignment="1">
      <alignment horizontal="center"/>
    </xf>
    <xf numFmtId="0" fontId="7" fillId="15" borderId="6" xfId="0" applyFont="1" applyFill="1" applyBorder="1" applyAlignment="1">
      <alignment horizontal="center"/>
    </xf>
    <xf numFmtId="0" fontId="7" fillId="15" borderId="7" xfId="0" applyFont="1" applyFill="1" applyBorder="1" applyAlignment="1">
      <alignment horizontal="center"/>
    </xf>
    <xf numFmtId="0" fontId="8" fillId="12" borderId="8" xfId="0" applyFont="1" applyFill="1" applyBorder="1" applyAlignment="1">
      <alignment horizontal="left"/>
    </xf>
    <xf numFmtId="0" fontId="8" fillId="12" borderId="9" xfId="0" applyFont="1" applyFill="1" applyBorder="1" applyAlignment="1">
      <alignment horizontal="left"/>
    </xf>
    <xf numFmtId="0" fontId="8" fillId="12" borderId="10" xfId="0" applyFont="1" applyFill="1" applyBorder="1" applyAlignment="1">
      <alignment horizontal="left"/>
    </xf>
    <xf numFmtId="0" fontId="7" fillId="9" borderId="1" xfId="0" applyFont="1" applyFill="1" applyBorder="1" applyAlignment="1">
      <alignment horizontal="left" vertical="top"/>
    </xf>
    <xf numFmtId="0" fontId="7" fillId="9" borderId="2" xfId="0" applyFont="1" applyFill="1" applyBorder="1" applyAlignment="1">
      <alignment horizontal="left" vertical="top"/>
    </xf>
    <xf numFmtId="0" fontId="7" fillId="9" borderId="2" xfId="0" applyFont="1" applyFill="1" applyBorder="1" applyAlignment="1">
      <alignment horizontal="left" wrapText="1"/>
    </xf>
    <xf numFmtId="0" fontId="7" fillId="9" borderId="3" xfId="0" applyFont="1" applyFill="1" applyBorder="1" applyAlignment="1">
      <alignment horizontal="left" wrapText="1"/>
    </xf>
    <xf numFmtId="0" fontId="7" fillId="9" borderId="5" xfId="0" applyFont="1" applyFill="1" applyBorder="1" applyAlignment="1">
      <alignment horizontal="left"/>
    </xf>
    <xf numFmtId="0" fontId="7" fillId="9" borderId="6" xfId="0" applyFont="1" applyFill="1" applyBorder="1" applyAlignment="1">
      <alignment horizontal="left"/>
    </xf>
    <xf numFmtId="0" fontId="7" fillId="9" borderId="5" xfId="0" applyFont="1" applyFill="1" applyBorder="1" applyAlignment="1">
      <alignment horizontal="center"/>
    </xf>
    <xf numFmtId="0" fontId="7" fillId="9" borderId="6" xfId="0" applyFont="1" applyFill="1" applyBorder="1" applyAlignment="1">
      <alignment horizontal="center"/>
    </xf>
    <xf numFmtId="0" fontId="7" fillId="9" borderId="7" xfId="0" applyFont="1" applyFill="1" applyBorder="1" applyAlignment="1">
      <alignment horizontal="center"/>
    </xf>
    <xf numFmtId="0" fontId="8" fillId="8" borderId="8" xfId="0" applyFont="1" applyFill="1" applyBorder="1" applyAlignment="1">
      <alignment horizontal="left"/>
    </xf>
    <xf numFmtId="0" fontId="8" fillId="8" borderId="9" xfId="0" applyFont="1" applyFill="1" applyBorder="1" applyAlignment="1">
      <alignment horizontal="left"/>
    </xf>
    <xf numFmtId="0" fontId="8" fillId="8" borderId="11" xfId="0" applyFont="1" applyFill="1" applyBorder="1" applyAlignment="1">
      <alignment horizontal="left"/>
    </xf>
    <xf numFmtId="0" fontId="8" fillId="8" borderId="4" xfId="0" applyFont="1" applyFill="1" applyBorder="1" applyAlignment="1">
      <alignment horizontal="left"/>
    </xf>
    <xf numFmtId="0" fontId="8" fillId="8" borderId="4" xfId="0" applyFont="1" applyFill="1" applyBorder="1" applyAlignment="1">
      <alignment horizontal="left" wrapText="1"/>
    </xf>
    <xf numFmtId="0" fontId="8" fillId="8" borderId="12" xfId="0" applyFont="1" applyFill="1" applyBorder="1" applyAlignment="1">
      <alignment horizontal="left" wrapText="1"/>
    </xf>
    <xf numFmtId="0" fontId="8" fillId="8" borderId="13" xfId="0" applyFont="1" applyFill="1" applyBorder="1" applyAlignment="1">
      <alignment horizontal="left"/>
    </xf>
    <xf numFmtId="0" fontId="8" fillId="8" borderId="14" xfId="0" applyFont="1" applyFill="1" applyBorder="1" applyAlignment="1">
      <alignment horizontal="left"/>
    </xf>
    <xf numFmtId="0" fontId="8" fillId="8" borderId="27" xfId="0" applyFont="1" applyFill="1" applyBorder="1" applyAlignment="1">
      <alignment horizontal="left"/>
    </xf>
    <xf numFmtId="0" fontId="8" fillId="8" borderId="28" xfId="0" applyFont="1" applyFill="1" applyBorder="1" applyAlignment="1">
      <alignment horizontal="left"/>
    </xf>
    <xf numFmtId="0" fontId="8" fillId="8" borderId="14" xfId="0" applyFont="1" applyFill="1" applyBorder="1" applyAlignment="1"/>
    <xf numFmtId="0" fontId="8" fillId="8" borderId="15" xfId="0" applyFont="1" applyFill="1" applyBorder="1" applyAlignment="1"/>
    <xf numFmtId="0" fontId="7" fillId="7" borderId="2" xfId="0" applyFont="1" applyFill="1" applyBorder="1" applyAlignment="1">
      <alignment horizontal="left" wrapText="1"/>
    </xf>
    <xf numFmtId="0" fontId="7" fillId="7" borderId="3" xfId="0" applyFont="1" applyFill="1" applyBorder="1" applyAlignment="1">
      <alignment horizontal="left" wrapText="1"/>
    </xf>
    <xf numFmtId="0" fontId="8" fillId="8" borderId="9" xfId="0" applyFont="1" applyFill="1" applyBorder="1" applyAlignment="1">
      <alignment horizontal="left" wrapText="1"/>
    </xf>
    <xf numFmtId="0" fontId="8" fillId="8" borderId="10" xfId="0" applyFont="1" applyFill="1" applyBorder="1" applyAlignment="1">
      <alignment horizontal="left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60584-C45E-4168-8A4A-3487BE0C743A}">
  <dimension ref="A2:P54"/>
  <sheetViews>
    <sheetView topLeftCell="A26" zoomScaleNormal="100" workbookViewId="0">
      <selection activeCell="E31" sqref="E31:I31"/>
    </sheetView>
  </sheetViews>
  <sheetFormatPr defaultRowHeight="14.4" x14ac:dyDescent="0.3"/>
  <cols>
    <col min="1" max="1" width="13.33203125" customWidth="1"/>
    <col min="2" max="2" width="0.109375" customWidth="1"/>
    <col min="4" max="4" width="17.44140625" customWidth="1"/>
    <col min="9" max="9" width="20.44140625" customWidth="1"/>
    <col min="10" max="10" width="24.6640625" customWidth="1"/>
    <col min="11" max="11" width="28.33203125" customWidth="1"/>
    <col min="12" max="12" width="14.33203125" customWidth="1"/>
    <col min="13" max="14" width="11.21875" bestFit="1" customWidth="1"/>
    <col min="16" max="16" width="9.88671875" bestFit="1" customWidth="1"/>
  </cols>
  <sheetData>
    <row r="2" spans="1:14" ht="23.4" x14ac:dyDescent="0.45">
      <c r="A2" s="94" t="s">
        <v>99</v>
      </c>
      <c r="B2" s="94"/>
      <c r="C2" s="94"/>
      <c r="D2" s="94"/>
      <c r="E2" s="94"/>
      <c r="F2" s="94"/>
      <c r="G2" s="94"/>
      <c r="H2" s="94"/>
      <c r="I2" s="94"/>
    </row>
    <row r="4" spans="1:14" ht="15" thickBot="1" x14ac:dyDescent="0.35"/>
    <row r="5" spans="1:14" s="1" customFormat="1" ht="15" thickBot="1" x14ac:dyDescent="0.35">
      <c r="A5" s="3" t="s">
        <v>0</v>
      </c>
      <c r="B5" s="4" t="s">
        <v>1</v>
      </c>
      <c r="C5" s="4"/>
      <c r="D5" s="4"/>
      <c r="E5" s="4" t="s">
        <v>2</v>
      </c>
      <c r="F5" s="4"/>
      <c r="G5" s="4"/>
      <c r="H5" s="4"/>
      <c r="I5" s="5"/>
      <c r="J5" s="1" t="s">
        <v>104</v>
      </c>
      <c r="K5" s="15">
        <v>581923</v>
      </c>
    </row>
    <row r="6" spans="1:14" s="2" customFormat="1" ht="15" thickBot="1" x14ac:dyDescent="0.35">
      <c r="A6" s="49" t="s">
        <v>3</v>
      </c>
      <c r="B6" s="50"/>
      <c r="C6" s="49" t="s">
        <v>4</v>
      </c>
      <c r="D6" s="50"/>
      <c r="E6" s="49" t="s">
        <v>5</v>
      </c>
      <c r="F6" s="51"/>
      <c r="G6" s="51"/>
      <c r="H6" s="51"/>
      <c r="I6" s="50"/>
      <c r="J6" s="4" t="s">
        <v>101</v>
      </c>
      <c r="K6" s="4" t="s">
        <v>102</v>
      </c>
      <c r="L6" s="1" t="s">
        <v>103</v>
      </c>
    </row>
    <row r="7" spans="1:14" x14ac:dyDescent="0.3">
      <c r="A7" s="42" t="s">
        <v>9</v>
      </c>
      <c r="B7" s="43"/>
      <c r="C7" s="43" t="s">
        <v>6</v>
      </c>
      <c r="D7" s="43"/>
      <c r="E7" s="43" t="s">
        <v>32</v>
      </c>
      <c r="F7" s="43"/>
      <c r="G7" s="43"/>
      <c r="H7" s="43"/>
      <c r="I7" s="52"/>
      <c r="J7" s="10">
        <v>117600</v>
      </c>
      <c r="K7">
        <v>50</v>
      </c>
      <c r="N7" s="10"/>
    </row>
    <row r="8" spans="1:14" x14ac:dyDescent="0.3">
      <c r="A8" s="44" t="s">
        <v>7</v>
      </c>
      <c r="B8" s="45"/>
      <c r="C8" s="45" t="s">
        <v>20</v>
      </c>
      <c r="D8" s="45"/>
      <c r="E8" s="45" t="s">
        <v>17</v>
      </c>
      <c r="F8" s="45"/>
      <c r="G8" s="45"/>
      <c r="H8" s="45"/>
      <c r="I8" s="53"/>
      <c r="J8" s="10">
        <v>240000</v>
      </c>
      <c r="K8">
        <v>50</v>
      </c>
    </row>
    <row r="9" spans="1:14" x14ac:dyDescent="0.3">
      <c r="A9" s="44" t="s">
        <v>8</v>
      </c>
      <c r="B9" s="45"/>
      <c r="C9" s="45" t="s">
        <v>19</v>
      </c>
      <c r="D9" s="45"/>
      <c r="E9" s="45" t="s">
        <v>18</v>
      </c>
      <c r="F9" s="45"/>
      <c r="G9" s="45"/>
      <c r="H9" s="45"/>
      <c r="I9" s="53"/>
      <c r="J9" s="18">
        <v>172200</v>
      </c>
      <c r="K9" s="19">
        <v>120</v>
      </c>
      <c r="L9" s="19"/>
      <c r="M9" s="19" t="s">
        <v>106</v>
      </c>
    </row>
    <row r="10" spans="1:14" x14ac:dyDescent="0.3">
      <c r="A10" s="44" t="s">
        <v>10</v>
      </c>
      <c r="B10" s="45"/>
      <c r="C10" s="45" t="s">
        <v>21</v>
      </c>
      <c r="D10" s="45"/>
      <c r="E10" s="45" t="s">
        <v>22</v>
      </c>
      <c r="F10" s="45"/>
      <c r="G10" s="45"/>
      <c r="H10" s="45"/>
      <c r="I10" s="53"/>
      <c r="J10" s="10">
        <v>299838</v>
      </c>
      <c r="K10">
        <v>90</v>
      </c>
    </row>
    <row r="11" spans="1:14" x14ac:dyDescent="0.3">
      <c r="A11" s="44" t="s">
        <v>11</v>
      </c>
      <c r="B11" s="45"/>
      <c r="C11" s="45" t="s">
        <v>23</v>
      </c>
      <c r="D11" s="45"/>
      <c r="E11" s="45" t="s">
        <v>24</v>
      </c>
      <c r="F11" s="45"/>
      <c r="G11" s="45"/>
      <c r="H11" s="45"/>
      <c r="I11" s="53"/>
      <c r="J11" s="18">
        <v>99500</v>
      </c>
      <c r="K11" s="19">
        <v>120</v>
      </c>
      <c r="L11" s="19"/>
      <c r="M11" s="19" t="s">
        <v>105</v>
      </c>
    </row>
    <row r="12" spans="1:14" x14ac:dyDescent="0.3">
      <c r="A12" s="44" t="s">
        <v>12</v>
      </c>
      <c r="B12" s="45"/>
      <c r="C12" s="45" t="s">
        <v>25</v>
      </c>
      <c r="D12" s="45"/>
      <c r="E12" s="45" t="s">
        <v>26</v>
      </c>
      <c r="F12" s="45"/>
      <c r="G12" s="45"/>
      <c r="H12" s="45"/>
      <c r="I12" s="53"/>
      <c r="J12" s="18">
        <v>198800</v>
      </c>
      <c r="K12" s="19">
        <v>120</v>
      </c>
      <c r="L12" s="19"/>
      <c r="M12" s="19" t="s">
        <v>107</v>
      </c>
    </row>
    <row r="13" spans="1:14" x14ac:dyDescent="0.3">
      <c r="A13" s="44" t="s">
        <v>13</v>
      </c>
      <c r="B13" s="45"/>
      <c r="C13" s="45" t="s">
        <v>6</v>
      </c>
      <c r="D13" s="45"/>
      <c r="E13" s="45" t="s">
        <v>27</v>
      </c>
      <c r="F13" s="45"/>
      <c r="G13" s="45"/>
      <c r="H13" s="45"/>
      <c r="I13" s="53"/>
      <c r="J13" s="10">
        <v>533000</v>
      </c>
      <c r="K13">
        <v>70</v>
      </c>
    </row>
    <row r="14" spans="1:14" x14ac:dyDescent="0.3">
      <c r="A14" s="44" t="s">
        <v>14</v>
      </c>
      <c r="B14" s="45"/>
      <c r="C14" s="45" t="s">
        <v>28</v>
      </c>
      <c r="D14" s="45"/>
      <c r="E14" s="45" t="s">
        <v>29</v>
      </c>
      <c r="F14" s="45"/>
      <c r="G14" s="45"/>
      <c r="H14" s="45"/>
      <c r="I14" s="53"/>
      <c r="J14" s="18">
        <v>78000</v>
      </c>
      <c r="K14" s="19">
        <v>100</v>
      </c>
      <c r="L14" s="19"/>
      <c r="M14" s="19" t="s">
        <v>108</v>
      </c>
    </row>
    <row r="15" spans="1:14" x14ac:dyDescent="0.3">
      <c r="A15" s="44" t="s">
        <v>15</v>
      </c>
      <c r="B15" s="45"/>
      <c r="C15" s="45" t="s">
        <v>28</v>
      </c>
      <c r="D15" s="45"/>
      <c r="E15" s="45" t="s">
        <v>30</v>
      </c>
      <c r="F15" s="45"/>
      <c r="G15" s="45"/>
      <c r="H15" s="45"/>
      <c r="I15" s="53"/>
      <c r="J15" s="10">
        <v>300000</v>
      </c>
      <c r="K15">
        <v>90</v>
      </c>
    </row>
    <row r="16" spans="1:14" ht="15" thickBot="1" x14ac:dyDescent="0.35">
      <c r="A16" s="62" t="s">
        <v>16</v>
      </c>
      <c r="B16" s="57"/>
      <c r="C16" s="57" t="s">
        <v>28</v>
      </c>
      <c r="D16" s="57"/>
      <c r="E16" s="57" t="s">
        <v>31</v>
      </c>
      <c r="F16" s="57"/>
      <c r="G16" s="57"/>
      <c r="H16" s="57"/>
      <c r="I16" s="58"/>
      <c r="J16" s="10">
        <v>199200</v>
      </c>
      <c r="K16">
        <v>70</v>
      </c>
    </row>
    <row r="17" spans="1:14" x14ac:dyDescent="0.3">
      <c r="A17" s="59"/>
      <c r="B17" s="59"/>
      <c r="C17" s="59"/>
      <c r="D17" s="59"/>
      <c r="E17" s="59"/>
      <c r="F17" s="59"/>
      <c r="G17" s="59"/>
      <c r="H17" s="59"/>
      <c r="I17" s="59"/>
      <c r="J17" s="11">
        <f>SUM(J7:J16)</f>
        <v>2238138</v>
      </c>
      <c r="K17" s="17">
        <f>K5-J17</f>
        <v>-1656215</v>
      </c>
      <c r="M17" s="10">
        <f>J9+J11+J12+J14</f>
        <v>548500</v>
      </c>
      <c r="N17" s="17">
        <f>K5-M17</f>
        <v>33423</v>
      </c>
    </row>
    <row r="18" spans="1:14" ht="15" thickBot="1" x14ac:dyDescent="0.35"/>
    <row r="19" spans="1:14" ht="15" thickBot="1" x14ac:dyDescent="0.35">
      <c r="A19" s="6" t="s">
        <v>33</v>
      </c>
      <c r="B19" s="60" t="s">
        <v>34</v>
      </c>
      <c r="C19" s="60"/>
      <c r="D19" s="60"/>
      <c r="E19" s="60" t="s">
        <v>35</v>
      </c>
      <c r="F19" s="60"/>
      <c r="G19" s="60"/>
      <c r="H19" s="60"/>
      <c r="I19" s="61"/>
      <c r="J19" s="1" t="s">
        <v>104</v>
      </c>
      <c r="K19" s="15">
        <v>385466</v>
      </c>
    </row>
    <row r="20" spans="1:14" s="2" customFormat="1" ht="15" thickBot="1" x14ac:dyDescent="0.35">
      <c r="A20" s="46" t="s">
        <v>3</v>
      </c>
      <c r="B20" s="48"/>
      <c r="C20" s="46" t="s">
        <v>4</v>
      </c>
      <c r="D20" s="48"/>
      <c r="E20" s="46" t="s">
        <v>5</v>
      </c>
      <c r="F20" s="47"/>
      <c r="G20" s="47"/>
      <c r="H20" s="47"/>
      <c r="I20" s="48"/>
      <c r="J20" s="4" t="s">
        <v>101</v>
      </c>
      <c r="K20" s="4" t="s">
        <v>102</v>
      </c>
      <c r="L20" s="1" t="s">
        <v>103</v>
      </c>
    </row>
    <row r="21" spans="1:14" x14ac:dyDescent="0.3">
      <c r="A21" s="54" t="s">
        <v>36</v>
      </c>
      <c r="B21" s="55"/>
      <c r="C21" s="55" t="s">
        <v>28</v>
      </c>
      <c r="D21" s="55"/>
      <c r="E21" s="55" t="s">
        <v>39</v>
      </c>
      <c r="F21" s="55"/>
      <c r="G21" s="55"/>
      <c r="H21" s="55"/>
      <c r="I21" s="56"/>
      <c r="J21" s="24">
        <v>75000</v>
      </c>
      <c r="K21" s="25">
        <v>70</v>
      </c>
      <c r="M21" t="s">
        <v>106</v>
      </c>
    </row>
    <row r="22" spans="1:14" x14ac:dyDescent="0.3">
      <c r="A22" s="71" t="s">
        <v>37</v>
      </c>
      <c r="B22" s="72"/>
      <c r="C22" s="72" t="s">
        <v>40</v>
      </c>
      <c r="D22" s="72"/>
      <c r="E22" s="72" t="s">
        <v>41</v>
      </c>
      <c r="F22" s="72"/>
      <c r="G22" s="72"/>
      <c r="H22" s="72"/>
      <c r="I22" s="73"/>
      <c r="J22" s="10">
        <v>0</v>
      </c>
      <c r="K22">
        <v>0</v>
      </c>
    </row>
    <row r="23" spans="1:14" ht="15" thickBot="1" x14ac:dyDescent="0.35">
      <c r="A23" s="74" t="s">
        <v>38</v>
      </c>
      <c r="B23" s="75"/>
      <c r="C23" s="75" t="s">
        <v>40</v>
      </c>
      <c r="D23" s="75"/>
      <c r="E23" s="75" t="s">
        <v>42</v>
      </c>
      <c r="F23" s="75"/>
      <c r="G23" s="75"/>
      <c r="H23" s="75"/>
      <c r="I23" s="76"/>
      <c r="J23" s="24">
        <v>99500</v>
      </c>
      <c r="K23" s="25">
        <v>90</v>
      </c>
      <c r="M23" t="s">
        <v>105</v>
      </c>
    </row>
    <row r="24" spans="1:14" x14ac:dyDescent="0.3">
      <c r="J24" s="11">
        <f>SUM(J21:J23)</f>
        <v>174500</v>
      </c>
      <c r="K24" s="17">
        <f>K19-J24</f>
        <v>210966</v>
      </c>
      <c r="M24" s="10">
        <f>J21+J23</f>
        <v>174500</v>
      </c>
      <c r="N24" s="17">
        <f>K19-M24</f>
        <v>210966</v>
      </c>
    </row>
    <row r="25" spans="1:14" ht="15" thickBot="1" x14ac:dyDescent="0.35"/>
    <row r="26" spans="1:14" s="2" customFormat="1" ht="15" thickBot="1" x14ac:dyDescent="0.35">
      <c r="A26" s="7" t="s">
        <v>43</v>
      </c>
      <c r="B26" s="63" t="s">
        <v>44</v>
      </c>
      <c r="C26" s="63"/>
      <c r="D26" s="63"/>
      <c r="E26" s="63" t="s">
        <v>45</v>
      </c>
      <c r="F26" s="63"/>
      <c r="G26" s="63"/>
      <c r="H26" s="63"/>
      <c r="I26" s="64"/>
      <c r="J26" s="1" t="s">
        <v>104</v>
      </c>
      <c r="K26" s="15">
        <v>1275651</v>
      </c>
    </row>
    <row r="27" spans="1:14" s="2" customFormat="1" ht="15" thickBot="1" x14ac:dyDescent="0.35">
      <c r="A27" s="65" t="s">
        <v>3</v>
      </c>
      <c r="B27" s="66"/>
      <c r="C27" s="65" t="s">
        <v>4</v>
      </c>
      <c r="D27" s="66"/>
      <c r="E27" s="65" t="s">
        <v>5</v>
      </c>
      <c r="F27" s="67"/>
      <c r="G27" s="67"/>
      <c r="H27" s="67"/>
      <c r="I27" s="66"/>
      <c r="J27" s="4" t="s">
        <v>101</v>
      </c>
      <c r="K27" s="4" t="s">
        <v>102</v>
      </c>
      <c r="L27" s="1" t="s">
        <v>103</v>
      </c>
    </row>
    <row r="28" spans="1:14" x14ac:dyDescent="0.3">
      <c r="A28" s="68" t="s">
        <v>46</v>
      </c>
      <c r="B28" s="69"/>
      <c r="C28" s="69" t="s">
        <v>53</v>
      </c>
      <c r="D28" s="69"/>
      <c r="E28" s="69" t="s">
        <v>54</v>
      </c>
      <c r="F28" s="69"/>
      <c r="G28" s="69"/>
      <c r="H28" s="69"/>
      <c r="I28" s="70"/>
      <c r="J28" s="10">
        <v>32400</v>
      </c>
      <c r="K28">
        <v>70</v>
      </c>
      <c r="M28" t="s">
        <v>107</v>
      </c>
    </row>
    <row r="29" spans="1:14" x14ac:dyDescent="0.3">
      <c r="A29" s="77" t="s">
        <v>47</v>
      </c>
      <c r="B29" s="78"/>
      <c r="C29" s="78" t="s">
        <v>55</v>
      </c>
      <c r="D29" s="78"/>
      <c r="E29" s="78" t="s">
        <v>56</v>
      </c>
      <c r="F29" s="78"/>
      <c r="G29" s="78"/>
      <c r="H29" s="78"/>
      <c r="I29" s="79"/>
      <c r="J29" s="16">
        <v>224550</v>
      </c>
      <c r="K29">
        <v>50</v>
      </c>
      <c r="M29" t="s">
        <v>110</v>
      </c>
    </row>
    <row r="30" spans="1:14" x14ac:dyDescent="0.3">
      <c r="A30" s="77" t="s">
        <v>48</v>
      </c>
      <c r="B30" s="78"/>
      <c r="C30" s="78" t="s">
        <v>57</v>
      </c>
      <c r="D30" s="78"/>
      <c r="E30" s="78" t="s">
        <v>58</v>
      </c>
      <c r="F30" s="78"/>
      <c r="G30" s="78"/>
      <c r="H30" s="78"/>
      <c r="I30" s="79"/>
      <c r="J30" s="10">
        <v>171675</v>
      </c>
      <c r="K30">
        <v>90</v>
      </c>
      <c r="M30" t="s">
        <v>105</v>
      </c>
    </row>
    <row r="31" spans="1:14" x14ac:dyDescent="0.3">
      <c r="A31" s="77" t="s">
        <v>49</v>
      </c>
      <c r="B31" s="78"/>
      <c r="C31" s="78" t="s">
        <v>59</v>
      </c>
      <c r="D31" s="78"/>
      <c r="E31" s="78" t="s">
        <v>60</v>
      </c>
      <c r="F31" s="78"/>
      <c r="G31" s="78"/>
      <c r="H31" s="78"/>
      <c r="I31" s="79"/>
      <c r="J31" s="10">
        <v>160000</v>
      </c>
      <c r="K31">
        <v>70</v>
      </c>
      <c r="M31" t="s">
        <v>108</v>
      </c>
    </row>
    <row r="32" spans="1:14" x14ac:dyDescent="0.3">
      <c r="A32" s="77" t="s">
        <v>50</v>
      </c>
      <c r="B32" s="78"/>
      <c r="C32" s="78" t="s">
        <v>61</v>
      </c>
      <c r="D32" s="78"/>
      <c r="E32" s="78" t="s">
        <v>62</v>
      </c>
      <c r="F32" s="78"/>
      <c r="G32" s="78"/>
      <c r="H32" s="78"/>
      <c r="I32" s="79"/>
      <c r="J32" s="10">
        <v>198540</v>
      </c>
      <c r="K32">
        <v>70</v>
      </c>
      <c r="M32" t="s">
        <v>109</v>
      </c>
    </row>
    <row r="33" spans="1:16" x14ac:dyDescent="0.3">
      <c r="A33" s="77" t="s">
        <v>51</v>
      </c>
      <c r="B33" s="78"/>
      <c r="C33" s="78" t="s">
        <v>63</v>
      </c>
      <c r="D33" s="78"/>
      <c r="E33" s="78" t="s">
        <v>64</v>
      </c>
      <c r="F33" s="78"/>
      <c r="G33" s="78"/>
      <c r="H33" s="78"/>
      <c r="I33" s="79"/>
      <c r="J33" s="16">
        <v>407281</v>
      </c>
      <c r="K33">
        <v>90</v>
      </c>
      <c r="M33" t="s">
        <v>106</v>
      </c>
    </row>
    <row r="34" spans="1:16" ht="15" thickBot="1" x14ac:dyDescent="0.35">
      <c r="A34" s="88" t="s">
        <v>52</v>
      </c>
      <c r="B34" s="89"/>
      <c r="C34" s="89" t="s">
        <v>53</v>
      </c>
      <c r="D34" s="89"/>
      <c r="E34" s="89" t="s">
        <v>65</v>
      </c>
      <c r="F34" s="89"/>
      <c r="G34" s="89"/>
      <c r="H34" s="89"/>
      <c r="I34" s="90"/>
      <c r="J34" s="10">
        <v>247500</v>
      </c>
      <c r="K34">
        <v>50</v>
      </c>
      <c r="N34" s="22"/>
    </row>
    <row r="35" spans="1:16" x14ac:dyDescent="0.3">
      <c r="J35" s="11">
        <f>SUM(J28:J34)</f>
        <v>1441946</v>
      </c>
      <c r="K35" s="17">
        <f>K26-J35</f>
        <v>-166295</v>
      </c>
      <c r="M35" s="10">
        <f>J30+J33+J28+J31+J32+J29</f>
        <v>1194446</v>
      </c>
      <c r="N35" s="17">
        <f>K26-M35</f>
        <v>81205</v>
      </c>
    </row>
    <row r="36" spans="1:16" ht="15" thickBot="1" x14ac:dyDescent="0.35"/>
    <row r="37" spans="1:16" s="2" customFormat="1" ht="15" thickBot="1" x14ac:dyDescent="0.35">
      <c r="A37" s="8" t="s">
        <v>66</v>
      </c>
      <c r="B37" s="80" t="s">
        <v>67</v>
      </c>
      <c r="C37" s="80"/>
      <c r="D37" s="80"/>
      <c r="E37" s="80" t="s">
        <v>117</v>
      </c>
      <c r="F37" s="80"/>
      <c r="G37" s="80"/>
      <c r="H37" s="80"/>
      <c r="I37" s="81"/>
      <c r="J37" s="1" t="s">
        <v>104</v>
      </c>
      <c r="K37" s="15">
        <v>2574736</v>
      </c>
    </row>
    <row r="38" spans="1:16" s="2" customFormat="1" ht="15" thickBot="1" x14ac:dyDescent="0.35">
      <c r="A38" s="82" t="s">
        <v>3</v>
      </c>
      <c r="B38" s="83"/>
      <c r="C38" s="82" t="s">
        <v>4</v>
      </c>
      <c r="D38" s="83"/>
      <c r="E38" s="82" t="s">
        <v>5</v>
      </c>
      <c r="F38" s="84"/>
      <c r="G38" s="84"/>
      <c r="H38" s="84"/>
      <c r="I38" s="83"/>
      <c r="J38" s="4" t="s">
        <v>101</v>
      </c>
      <c r="K38" s="4" t="s">
        <v>102</v>
      </c>
      <c r="L38" s="1" t="s">
        <v>103</v>
      </c>
      <c r="P38" s="11"/>
    </row>
    <row r="39" spans="1:16" x14ac:dyDescent="0.3">
      <c r="A39" s="85" t="s">
        <v>68</v>
      </c>
      <c r="B39" s="86"/>
      <c r="C39" s="86" t="s">
        <v>61</v>
      </c>
      <c r="D39" s="86"/>
      <c r="E39" s="86" t="s">
        <v>84</v>
      </c>
      <c r="F39" s="86"/>
      <c r="G39" s="86"/>
      <c r="H39" s="86"/>
      <c r="I39" s="87"/>
      <c r="J39" s="20">
        <v>164560</v>
      </c>
      <c r="K39" s="21">
        <v>140</v>
      </c>
      <c r="L39" s="21"/>
      <c r="M39" s="21" t="s">
        <v>105</v>
      </c>
    </row>
    <row r="40" spans="1:16" x14ac:dyDescent="0.3">
      <c r="A40" s="93" t="s">
        <v>69</v>
      </c>
      <c r="B40" s="91"/>
      <c r="C40" s="91" t="s">
        <v>61</v>
      </c>
      <c r="D40" s="91"/>
      <c r="E40" s="91" t="s">
        <v>83</v>
      </c>
      <c r="F40" s="91"/>
      <c r="G40" s="91"/>
      <c r="H40" s="91"/>
      <c r="I40" s="92"/>
      <c r="J40" s="20">
        <v>164560</v>
      </c>
      <c r="K40" s="21">
        <v>120</v>
      </c>
      <c r="L40" s="21"/>
      <c r="M40" s="21" t="s">
        <v>108</v>
      </c>
    </row>
    <row r="41" spans="1:16" x14ac:dyDescent="0.3">
      <c r="A41" s="93" t="s">
        <v>70</v>
      </c>
      <c r="B41" s="91"/>
      <c r="C41" s="91" t="s">
        <v>55</v>
      </c>
      <c r="D41" s="91"/>
      <c r="E41" s="91" t="s">
        <v>85</v>
      </c>
      <c r="F41" s="91"/>
      <c r="G41" s="91"/>
      <c r="H41" s="91"/>
      <c r="I41" s="92"/>
      <c r="J41" s="10">
        <v>983678</v>
      </c>
      <c r="K41">
        <v>90</v>
      </c>
      <c r="M41" t="s">
        <v>114</v>
      </c>
      <c r="P41" s="10"/>
    </row>
    <row r="42" spans="1:16" x14ac:dyDescent="0.3">
      <c r="A42" s="93" t="s">
        <v>71</v>
      </c>
      <c r="B42" s="91"/>
      <c r="C42" s="91" t="s">
        <v>55</v>
      </c>
      <c r="D42" s="91"/>
      <c r="E42" s="91" t="s">
        <v>86</v>
      </c>
      <c r="F42" s="91"/>
      <c r="G42" s="91"/>
      <c r="H42" s="91"/>
      <c r="I42" s="92"/>
      <c r="J42" s="10">
        <v>0</v>
      </c>
      <c r="K42">
        <v>0</v>
      </c>
    </row>
    <row r="43" spans="1:16" x14ac:dyDescent="0.3">
      <c r="A43" s="93" t="s">
        <v>72</v>
      </c>
      <c r="B43" s="91"/>
      <c r="C43" s="91" t="s">
        <v>55</v>
      </c>
      <c r="D43" s="91"/>
      <c r="E43" s="91" t="s">
        <v>88</v>
      </c>
      <c r="F43" s="91"/>
      <c r="G43" s="91"/>
      <c r="H43" s="91"/>
      <c r="I43" s="92"/>
      <c r="J43" s="16">
        <v>793760</v>
      </c>
      <c r="K43">
        <v>70</v>
      </c>
      <c r="M43" t="s">
        <v>115</v>
      </c>
    </row>
    <row r="44" spans="1:16" x14ac:dyDescent="0.3">
      <c r="A44" s="93" t="s">
        <v>73</v>
      </c>
      <c r="B44" s="91"/>
      <c r="C44" s="91" t="s">
        <v>82</v>
      </c>
      <c r="D44" s="91"/>
      <c r="E44" s="91" t="s">
        <v>81</v>
      </c>
      <c r="F44" s="91"/>
      <c r="G44" s="91"/>
      <c r="H44" s="91"/>
      <c r="I44" s="92"/>
      <c r="J44" s="20">
        <v>163727</v>
      </c>
      <c r="K44" s="21">
        <v>100</v>
      </c>
      <c r="L44" s="21"/>
      <c r="M44" s="21" t="s">
        <v>112</v>
      </c>
    </row>
    <row r="45" spans="1:16" x14ac:dyDescent="0.3">
      <c r="A45" s="93" t="s">
        <v>74</v>
      </c>
      <c r="B45" s="91"/>
      <c r="C45" s="91" t="s">
        <v>87</v>
      </c>
      <c r="D45" s="91"/>
      <c r="E45" s="91" t="s">
        <v>89</v>
      </c>
      <c r="F45" s="91"/>
      <c r="G45" s="91"/>
      <c r="H45" s="91"/>
      <c r="I45" s="92"/>
      <c r="J45" s="20">
        <v>160000</v>
      </c>
      <c r="K45" s="21">
        <v>100</v>
      </c>
      <c r="L45" s="21"/>
      <c r="M45" s="21" t="s">
        <v>111</v>
      </c>
    </row>
    <row r="46" spans="1:16" x14ac:dyDescent="0.3">
      <c r="A46" s="93" t="s">
        <v>75</v>
      </c>
      <c r="B46" s="91"/>
      <c r="C46" s="91" t="s">
        <v>100</v>
      </c>
      <c r="D46" s="91"/>
      <c r="E46" s="91" t="s">
        <v>90</v>
      </c>
      <c r="F46" s="91"/>
      <c r="G46" s="91"/>
      <c r="H46" s="91"/>
      <c r="I46" s="92"/>
      <c r="J46" s="20">
        <v>240000</v>
      </c>
      <c r="K46" s="21">
        <v>100</v>
      </c>
      <c r="L46" s="21"/>
      <c r="M46" s="21" t="s">
        <v>113</v>
      </c>
    </row>
    <row r="47" spans="1:16" x14ac:dyDescent="0.3">
      <c r="A47" s="93" t="s">
        <v>76</v>
      </c>
      <c r="B47" s="91"/>
      <c r="C47" s="91" t="s">
        <v>92</v>
      </c>
      <c r="D47" s="91"/>
      <c r="E47" s="91" t="s">
        <v>91</v>
      </c>
      <c r="F47" s="91"/>
      <c r="G47" s="91"/>
      <c r="H47" s="91"/>
      <c r="I47" s="92"/>
      <c r="J47" s="20">
        <v>399200</v>
      </c>
      <c r="K47" s="21">
        <v>130</v>
      </c>
      <c r="L47" s="21"/>
      <c r="M47" s="21" t="s">
        <v>106</v>
      </c>
    </row>
    <row r="48" spans="1:16" x14ac:dyDescent="0.3">
      <c r="A48" s="93" t="s">
        <v>77</v>
      </c>
      <c r="B48" s="91"/>
      <c r="C48" s="91" t="s">
        <v>87</v>
      </c>
      <c r="D48" s="91"/>
      <c r="E48" s="91" t="s">
        <v>93</v>
      </c>
      <c r="F48" s="91"/>
      <c r="G48" s="91"/>
      <c r="H48" s="91"/>
      <c r="I48" s="92"/>
      <c r="J48" s="20">
        <v>392000</v>
      </c>
      <c r="K48" s="21">
        <v>120</v>
      </c>
      <c r="L48" s="21"/>
      <c r="M48" s="21" t="s">
        <v>110</v>
      </c>
    </row>
    <row r="49" spans="1:14" x14ac:dyDescent="0.3">
      <c r="A49" s="93" t="s">
        <v>78</v>
      </c>
      <c r="B49" s="91"/>
      <c r="C49" s="91" t="s">
        <v>40</v>
      </c>
      <c r="D49" s="91"/>
      <c r="E49" s="91" t="s">
        <v>94</v>
      </c>
      <c r="F49" s="91"/>
      <c r="G49" s="91"/>
      <c r="H49" s="91"/>
      <c r="I49" s="92"/>
      <c r="J49" s="10">
        <v>499998</v>
      </c>
      <c r="K49">
        <v>50</v>
      </c>
      <c r="M49" s="9" t="s">
        <v>116</v>
      </c>
    </row>
    <row r="50" spans="1:14" x14ac:dyDescent="0.3">
      <c r="A50" s="93" t="s">
        <v>79</v>
      </c>
      <c r="B50" s="91"/>
      <c r="C50" s="91" t="s">
        <v>96</v>
      </c>
      <c r="D50" s="91"/>
      <c r="E50" s="91" t="s">
        <v>95</v>
      </c>
      <c r="F50" s="91"/>
      <c r="G50" s="91"/>
      <c r="H50" s="91"/>
      <c r="I50" s="92"/>
      <c r="J50" s="20">
        <v>198440</v>
      </c>
      <c r="K50" s="21">
        <v>120</v>
      </c>
      <c r="L50" s="21"/>
      <c r="M50" s="21" t="s">
        <v>109</v>
      </c>
    </row>
    <row r="51" spans="1:14" ht="15" thickBot="1" x14ac:dyDescent="0.35">
      <c r="A51" s="95" t="s">
        <v>80</v>
      </c>
      <c r="B51" s="96"/>
      <c r="C51" s="96" t="s">
        <v>98</v>
      </c>
      <c r="D51" s="96"/>
      <c r="E51" s="96" t="s">
        <v>97</v>
      </c>
      <c r="F51" s="96"/>
      <c r="G51" s="96"/>
      <c r="H51" s="96"/>
      <c r="I51" s="97"/>
      <c r="J51" s="20">
        <v>120000</v>
      </c>
      <c r="K51" s="21">
        <v>120</v>
      </c>
      <c r="L51" s="21"/>
      <c r="M51" s="21" t="s">
        <v>107</v>
      </c>
    </row>
    <row r="52" spans="1:14" x14ac:dyDescent="0.3">
      <c r="J52" s="10">
        <f>SUM(J39:J51)</f>
        <v>4279923</v>
      </c>
      <c r="K52" s="17">
        <f>K37-J52</f>
        <v>-1705187</v>
      </c>
      <c r="M52" s="10">
        <f>J39+J47+J51+J40+J50+J48+J45+J44+J46</f>
        <v>2002487</v>
      </c>
      <c r="N52" s="17">
        <f>K37-M52</f>
        <v>572249</v>
      </c>
    </row>
    <row r="54" spans="1:14" x14ac:dyDescent="0.3">
      <c r="N54" s="23">
        <f>SUM(N6:N52)</f>
        <v>897843</v>
      </c>
    </row>
  </sheetData>
  <mergeCells count="121">
    <mergeCell ref="A2:I2"/>
    <mergeCell ref="A50:B50"/>
    <mergeCell ref="C50:D50"/>
    <mergeCell ref="E50:I50"/>
    <mergeCell ref="A51:B51"/>
    <mergeCell ref="C51:D51"/>
    <mergeCell ref="E51:I51"/>
    <mergeCell ref="A48:B48"/>
    <mergeCell ref="C48:D48"/>
    <mergeCell ref="E48:I48"/>
    <mergeCell ref="A49:B49"/>
    <mergeCell ref="C49:D49"/>
    <mergeCell ref="E49:I49"/>
    <mergeCell ref="A46:B46"/>
    <mergeCell ref="C46:D46"/>
    <mergeCell ref="E46:I46"/>
    <mergeCell ref="A47:B47"/>
    <mergeCell ref="C47:D47"/>
    <mergeCell ref="E47:I47"/>
    <mergeCell ref="A44:B44"/>
    <mergeCell ref="C44:D44"/>
    <mergeCell ref="E44:I44"/>
    <mergeCell ref="A45:B45"/>
    <mergeCell ref="C45:D45"/>
    <mergeCell ref="E45:I45"/>
    <mergeCell ref="A42:B42"/>
    <mergeCell ref="C42:D42"/>
    <mergeCell ref="E42:I42"/>
    <mergeCell ref="A43:B43"/>
    <mergeCell ref="C43:D43"/>
    <mergeCell ref="E43:I43"/>
    <mergeCell ref="A40:B40"/>
    <mergeCell ref="C40:D40"/>
    <mergeCell ref="E40:I40"/>
    <mergeCell ref="A41:B41"/>
    <mergeCell ref="C41:D41"/>
    <mergeCell ref="E41:I41"/>
    <mergeCell ref="B37:D37"/>
    <mergeCell ref="E37:I37"/>
    <mergeCell ref="A38:B38"/>
    <mergeCell ref="C38:D38"/>
    <mergeCell ref="E38:I38"/>
    <mergeCell ref="A39:B39"/>
    <mergeCell ref="C39:D39"/>
    <mergeCell ref="E39:I39"/>
    <mergeCell ref="A33:B33"/>
    <mergeCell ref="C33:D33"/>
    <mergeCell ref="E33:I33"/>
    <mergeCell ref="A34:B34"/>
    <mergeCell ref="C34:D34"/>
    <mergeCell ref="E34:I34"/>
    <mergeCell ref="A31:B31"/>
    <mergeCell ref="C31:D31"/>
    <mergeCell ref="E31:I31"/>
    <mergeCell ref="A32:B32"/>
    <mergeCell ref="C32:D32"/>
    <mergeCell ref="E32:I32"/>
    <mergeCell ref="A29:B29"/>
    <mergeCell ref="C29:D29"/>
    <mergeCell ref="E29:I29"/>
    <mergeCell ref="A30:B30"/>
    <mergeCell ref="C30:D30"/>
    <mergeCell ref="E30:I30"/>
    <mergeCell ref="B26:D26"/>
    <mergeCell ref="E26:I26"/>
    <mergeCell ref="A27:B27"/>
    <mergeCell ref="C27:D27"/>
    <mergeCell ref="E27:I27"/>
    <mergeCell ref="A28:B28"/>
    <mergeCell ref="C28:D28"/>
    <mergeCell ref="E28:I28"/>
    <mergeCell ref="A22:B22"/>
    <mergeCell ref="C22:D22"/>
    <mergeCell ref="E22:I22"/>
    <mergeCell ref="A23:B23"/>
    <mergeCell ref="C23:D23"/>
    <mergeCell ref="E23:I23"/>
    <mergeCell ref="A21:B21"/>
    <mergeCell ref="C21:D21"/>
    <mergeCell ref="E21:I21"/>
    <mergeCell ref="E13:I13"/>
    <mergeCell ref="E14:I14"/>
    <mergeCell ref="E15:I15"/>
    <mergeCell ref="E16:I16"/>
    <mergeCell ref="E17:I17"/>
    <mergeCell ref="B19:D19"/>
    <mergeCell ref="E19:I19"/>
    <mergeCell ref="C15:D15"/>
    <mergeCell ref="C16:D16"/>
    <mergeCell ref="C17:D17"/>
    <mergeCell ref="A13:B13"/>
    <mergeCell ref="A14:B14"/>
    <mergeCell ref="A15:B15"/>
    <mergeCell ref="A16:B16"/>
    <mergeCell ref="A17:B17"/>
    <mergeCell ref="C13:D13"/>
    <mergeCell ref="C14:D14"/>
    <mergeCell ref="A20:B20"/>
    <mergeCell ref="C20:D20"/>
    <mergeCell ref="A7:B7"/>
    <mergeCell ref="A8:B8"/>
    <mergeCell ref="A9:B9"/>
    <mergeCell ref="A10:B10"/>
    <mergeCell ref="A11:B11"/>
    <mergeCell ref="A12:B12"/>
    <mergeCell ref="E20:I20"/>
    <mergeCell ref="A6:B6"/>
    <mergeCell ref="C6:D6"/>
    <mergeCell ref="E6:I6"/>
    <mergeCell ref="E7:I7"/>
    <mergeCell ref="E8:I8"/>
    <mergeCell ref="E9:I9"/>
    <mergeCell ref="E10:I10"/>
    <mergeCell ref="E11:I11"/>
    <mergeCell ref="E12:I12"/>
    <mergeCell ref="C12:D12"/>
    <mergeCell ref="C7:D7"/>
    <mergeCell ref="C8:D8"/>
    <mergeCell ref="C9:D9"/>
    <mergeCell ref="C10:D10"/>
    <mergeCell ref="C11:D11"/>
  </mergeCells>
  <phoneticPr fontId="2" type="noConversion"/>
  <pageMargins left="0.7" right="0.7" top="0.78740157499999996" bottom="0.78740157499999996" header="0.3" footer="0.3"/>
  <pageSetup paperSize="9" scale="91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25BBB-EF38-497C-93A8-7DA2F3E7F881}">
  <dimension ref="A2:L69"/>
  <sheetViews>
    <sheetView tabSelected="1" topLeftCell="A21" zoomScale="85" zoomScaleNormal="85" workbookViewId="0">
      <selection activeCell="E54" sqref="E54:I54"/>
    </sheetView>
  </sheetViews>
  <sheetFormatPr defaultRowHeight="14.4" x14ac:dyDescent="0.3"/>
  <cols>
    <col min="1" max="1" width="16.88671875" customWidth="1"/>
    <col min="2" max="2" width="0.109375" customWidth="1"/>
    <col min="4" max="4" width="16" customWidth="1"/>
    <col min="5" max="5" width="9.77734375" bestFit="1" customWidth="1"/>
    <col min="9" max="9" width="24" customWidth="1"/>
    <col min="10" max="10" width="20.44140625" hidden="1" customWidth="1"/>
    <col min="11" max="11" width="9.77734375" bestFit="1" customWidth="1"/>
    <col min="12" max="12" width="9.88671875" bestFit="1" customWidth="1"/>
  </cols>
  <sheetData>
    <row r="2" spans="1:10" ht="23.4" x14ac:dyDescent="0.45">
      <c r="A2" s="94" t="s">
        <v>118</v>
      </c>
      <c r="B2" s="94"/>
      <c r="C2" s="94"/>
      <c r="D2" s="94"/>
      <c r="E2" s="94"/>
      <c r="F2" s="94"/>
      <c r="G2" s="94"/>
      <c r="H2" s="94"/>
      <c r="I2" s="94"/>
      <c r="J2" s="14"/>
    </row>
    <row r="4" spans="1:10" ht="15" thickBot="1" x14ac:dyDescent="0.35"/>
    <row r="5" spans="1:10" s="1" customFormat="1" ht="18.600000000000001" thickBot="1" x14ac:dyDescent="0.4">
      <c r="A5" s="98" t="s">
        <v>0</v>
      </c>
      <c r="B5" s="99" t="s">
        <v>1</v>
      </c>
      <c r="C5" s="99"/>
      <c r="D5" s="99"/>
      <c r="E5" s="99" t="s">
        <v>2</v>
      </c>
      <c r="F5" s="99"/>
      <c r="G5" s="99"/>
      <c r="H5" s="99"/>
      <c r="I5" s="100"/>
      <c r="J5" s="26"/>
    </row>
    <row r="6" spans="1:10" s="2" customFormat="1" ht="18.600000000000001" thickBot="1" x14ac:dyDescent="0.4">
      <c r="A6" s="101" t="s">
        <v>3</v>
      </c>
      <c r="B6" s="102"/>
      <c r="C6" s="103" t="s">
        <v>4</v>
      </c>
      <c r="D6" s="104"/>
      <c r="E6" s="103" t="s">
        <v>5</v>
      </c>
      <c r="F6" s="105"/>
      <c r="G6" s="105"/>
      <c r="H6" s="105"/>
      <c r="I6" s="104"/>
      <c r="J6" s="12"/>
    </row>
    <row r="7" spans="1:10" ht="18" x14ac:dyDescent="0.35">
      <c r="A7" s="106" t="s">
        <v>135</v>
      </c>
      <c r="B7" s="107"/>
      <c r="C7" s="107" t="s">
        <v>28</v>
      </c>
      <c r="D7" s="107"/>
      <c r="E7" s="107" t="s">
        <v>136</v>
      </c>
      <c r="F7" s="107"/>
      <c r="G7" s="107"/>
      <c r="H7" s="107"/>
      <c r="I7" s="108"/>
      <c r="J7" s="38"/>
    </row>
    <row r="8" spans="1:10" ht="18" x14ac:dyDescent="0.35">
      <c r="A8" s="109" t="s">
        <v>140</v>
      </c>
      <c r="B8" s="110"/>
      <c r="C8" s="110" t="s">
        <v>138</v>
      </c>
      <c r="D8" s="110"/>
      <c r="E8" s="110" t="s">
        <v>141</v>
      </c>
      <c r="F8" s="110"/>
      <c r="G8" s="110"/>
      <c r="H8" s="110"/>
      <c r="I8" s="111"/>
      <c r="J8" s="27"/>
    </row>
    <row r="9" spans="1:10" ht="18" x14ac:dyDescent="0.35">
      <c r="A9" s="109" t="s">
        <v>145</v>
      </c>
      <c r="B9" s="110"/>
      <c r="C9" s="110" t="s">
        <v>87</v>
      </c>
      <c r="D9" s="110"/>
      <c r="E9" s="110" t="s">
        <v>146</v>
      </c>
      <c r="F9" s="110"/>
      <c r="G9" s="110"/>
      <c r="H9" s="110"/>
      <c r="I9" s="111"/>
      <c r="J9" s="27"/>
    </row>
    <row r="10" spans="1:10" ht="18" x14ac:dyDescent="0.35">
      <c r="A10" s="109" t="s">
        <v>147</v>
      </c>
      <c r="B10" s="110"/>
      <c r="C10" s="110" t="s">
        <v>98</v>
      </c>
      <c r="D10" s="110"/>
      <c r="E10" s="110" t="s">
        <v>148</v>
      </c>
      <c r="F10" s="110"/>
      <c r="G10" s="110"/>
      <c r="H10" s="110"/>
      <c r="I10" s="111"/>
      <c r="J10" s="27"/>
    </row>
    <row r="11" spans="1:10" ht="18" x14ac:dyDescent="0.35">
      <c r="A11" s="109" t="s">
        <v>149</v>
      </c>
      <c r="B11" s="110"/>
      <c r="C11" s="110" t="s">
        <v>55</v>
      </c>
      <c r="D11" s="110"/>
      <c r="E11" s="110" t="s">
        <v>150</v>
      </c>
      <c r="F11" s="110"/>
      <c r="G11" s="110"/>
      <c r="H11" s="110"/>
      <c r="I11" s="111"/>
      <c r="J11" s="27"/>
    </row>
    <row r="12" spans="1:10" ht="18" x14ac:dyDescent="0.35">
      <c r="A12" s="109" t="s">
        <v>151</v>
      </c>
      <c r="B12" s="110"/>
      <c r="C12" s="110" t="s">
        <v>21</v>
      </c>
      <c r="D12" s="110"/>
      <c r="E12" s="110" t="s">
        <v>152</v>
      </c>
      <c r="F12" s="110"/>
      <c r="G12" s="110"/>
      <c r="H12" s="110"/>
      <c r="I12" s="111"/>
      <c r="J12" s="27"/>
    </row>
    <row r="13" spans="1:10" ht="18" x14ac:dyDescent="0.35">
      <c r="A13" s="109" t="s">
        <v>153</v>
      </c>
      <c r="B13" s="110"/>
      <c r="C13" s="110" t="s">
        <v>98</v>
      </c>
      <c r="D13" s="110"/>
      <c r="E13" s="112" t="s">
        <v>154</v>
      </c>
      <c r="F13" s="112"/>
      <c r="G13" s="112"/>
      <c r="H13" s="112"/>
      <c r="I13" s="113"/>
      <c r="J13" s="27"/>
    </row>
    <row r="14" spans="1:10" ht="18" x14ac:dyDescent="0.35">
      <c r="A14" s="109" t="s">
        <v>157</v>
      </c>
      <c r="B14" s="110"/>
      <c r="C14" s="110" t="s">
        <v>21</v>
      </c>
      <c r="D14" s="110"/>
      <c r="E14" s="110" t="s">
        <v>158</v>
      </c>
      <c r="F14" s="110"/>
      <c r="G14" s="110"/>
      <c r="H14" s="110"/>
      <c r="I14" s="111"/>
      <c r="J14" s="27"/>
    </row>
    <row r="15" spans="1:10" ht="18" x14ac:dyDescent="0.35">
      <c r="A15" s="109" t="s">
        <v>166</v>
      </c>
      <c r="B15" s="110"/>
      <c r="C15" s="110" t="s">
        <v>167</v>
      </c>
      <c r="D15" s="110"/>
      <c r="E15" s="110" t="s">
        <v>168</v>
      </c>
      <c r="F15" s="110"/>
      <c r="G15" s="110"/>
      <c r="H15" s="110"/>
      <c r="I15" s="111"/>
      <c r="J15" s="27"/>
    </row>
    <row r="16" spans="1:10" ht="18" x14ac:dyDescent="0.35">
      <c r="A16" s="114" t="s">
        <v>171</v>
      </c>
      <c r="B16" s="115"/>
      <c r="C16" s="116" t="s">
        <v>28</v>
      </c>
      <c r="D16" s="117"/>
      <c r="E16" s="116" t="s">
        <v>172</v>
      </c>
      <c r="F16" s="118"/>
      <c r="G16" s="118"/>
      <c r="H16" s="118"/>
      <c r="I16" s="119"/>
      <c r="J16" s="27"/>
    </row>
    <row r="17" spans="1:10" ht="18" x14ac:dyDescent="0.35">
      <c r="A17" s="114" t="s">
        <v>177</v>
      </c>
      <c r="B17" s="115"/>
      <c r="C17" s="116" t="s">
        <v>28</v>
      </c>
      <c r="D17" s="117"/>
      <c r="E17" s="116" t="s">
        <v>178</v>
      </c>
      <c r="F17" s="118"/>
      <c r="G17" s="118"/>
      <c r="H17" s="118"/>
      <c r="I17" s="119"/>
      <c r="J17" s="27"/>
    </row>
    <row r="18" spans="1:10" ht="18" x14ac:dyDescent="0.35">
      <c r="A18" s="114" t="s">
        <v>179</v>
      </c>
      <c r="B18" s="115"/>
      <c r="C18" s="116" t="s">
        <v>28</v>
      </c>
      <c r="D18" s="117"/>
      <c r="E18" s="116" t="s">
        <v>180</v>
      </c>
      <c r="F18" s="118"/>
      <c r="G18" s="118"/>
      <c r="H18" s="118"/>
      <c r="I18" s="119"/>
      <c r="J18" s="27"/>
    </row>
    <row r="19" spans="1:10" ht="18" x14ac:dyDescent="0.35">
      <c r="A19" s="114" t="s">
        <v>181</v>
      </c>
      <c r="B19" s="115"/>
      <c r="C19" s="120" t="s">
        <v>28</v>
      </c>
      <c r="D19" s="121"/>
      <c r="E19" s="120" t="s">
        <v>182</v>
      </c>
      <c r="F19" s="122"/>
      <c r="G19" s="122"/>
      <c r="H19" s="122"/>
      <c r="I19" s="123"/>
      <c r="J19" s="27"/>
    </row>
    <row r="20" spans="1:10" ht="18" x14ac:dyDescent="0.35">
      <c r="A20" s="114" t="s">
        <v>185</v>
      </c>
      <c r="B20" s="115"/>
      <c r="C20" s="120" t="s">
        <v>28</v>
      </c>
      <c r="D20" s="121"/>
      <c r="E20" s="120" t="s">
        <v>186</v>
      </c>
      <c r="F20" s="122"/>
      <c r="G20" s="122"/>
      <c r="H20" s="122"/>
      <c r="I20" s="123"/>
      <c r="J20" s="27"/>
    </row>
    <row r="21" spans="1:10" ht="18.600000000000001" thickBot="1" x14ac:dyDescent="0.4">
      <c r="A21" s="124" t="s">
        <v>187</v>
      </c>
      <c r="B21" s="125"/>
      <c r="C21" s="126" t="s">
        <v>143</v>
      </c>
      <c r="D21" s="126"/>
      <c r="E21" s="126" t="s">
        <v>188</v>
      </c>
      <c r="F21" s="126"/>
      <c r="G21" s="126"/>
      <c r="H21" s="126"/>
      <c r="I21" s="127"/>
      <c r="J21" s="39"/>
    </row>
    <row r="22" spans="1:10" x14ac:dyDescent="0.3">
      <c r="A22" s="59"/>
      <c r="B22" s="59"/>
      <c r="C22" s="59"/>
      <c r="D22" s="59"/>
      <c r="E22" s="59"/>
      <c r="F22" s="59"/>
      <c r="G22" s="59"/>
      <c r="H22" s="59"/>
      <c r="I22" s="59"/>
      <c r="J22" s="13"/>
    </row>
    <row r="23" spans="1:10" ht="2.4" customHeight="1" thickBot="1" x14ac:dyDescent="0.35"/>
    <row r="24" spans="1:10" ht="15" hidden="1" thickBot="1" x14ac:dyDescent="0.35"/>
    <row r="25" spans="1:10" ht="18.600000000000001" thickBot="1" x14ac:dyDescent="0.4">
      <c r="A25" s="128" t="s">
        <v>33</v>
      </c>
      <c r="B25" s="129" t="s">
        <v>34</v>
      </c>
      <c r="C25" s="129"/>
      <c r="D25" s="129"/>
      <c r="E25" s="129" t="s">
        <v>35</v>
      </c>
      <c r="F25" s="129"/>
      <c r="G25" s="129"/>
      <c r="H25" s="129"/>
      <c r="I25" s="130"/>
      <c r="J25" s="28"/>
    </row>
    <row r="26" spans="1:10" s="2" customFormat="1" ht="18.600000000000001" thickBot="1" x14ac:dyDescent="0.4">
      <c r="A26" s="131" t="s">
        <v>3</v>
      </c>
      <c r="B26" s="132"/>
      <c r="C26" s="133" t="s">
        <v>4</v>
      </c>
      <c r="D26" s="134"/>
      <c r="E26" s="133" t="s">
        <v>5</v>
      </c>
      <c r="F26" s="135"/>
      <c r="G26" s="135"/>
      <c r="H26" s="135"/>
      <c r="I26" s="134"/>
      <c r="J26" s="37"/>
    </row>
    <row r="27" spans="1:10" ht="18.600000000000001" thickBot="1" x14ac:dyDescent="0.4">
      <c r="A27" s="136"/>
      <c r="B27" s="137"/>
      <c r="C27" s="137"/>
      <c r="D27" s="137"/>
      <c r="E27" s="137"/>
      <c r="F27" s="137"/>
      <c r="G27" s="137"/>
      <c r="H27" s="137"/>
      <c r="I27" s="138"/>
      <c r="J27" s="29"/>
    </row>
    <row r="28" spans="1:10" ht="18" x14ac:dyDescent="0.35">
      <c r="A28" s="139"/>
      <c r="B28" s="139"/>
      <c r="C28" s="139"/>
      <c r="D28" s="139"/>
      <c r="E28" s="139"/>
      <c r="F28" s="139"/>
      <c r="G28" s="139"/>
      <c r="H28" s="139"/>
      <c r="I28" s="139"/>
    </row>
    <row r="29" spans="1:10" ht="1.2" customHeight="1" thickBot="1" x14ac:dyDescent="0.4">
      <c r="A29" s="139"/>
      <c r="B29" s="139"/>
      <c r="C29" s="139"/>
      <c r="D29" s="139"/>
      <c r="E29" s="139"/>
      <c r="F29" s="139"/>
      <c r="G29" s="139"/>
      <c r="H29" s="139"/>
      <c r="I29" s="139"/>
    </row>
    <row r="30" spans="1:10" ht="18.600000000000001" hidden="1" thickBot="1" x14ac:dyDescent="0.4">
      <c r="A30" s="139"/>
      <c r="B30" s="139"/>
      <c r="C30" s="139"/>
      <c r="D30" s="139"/>
      <c r="E30" s="139"/>
      <c r="F30" s="139"/>
      <c r="G30" s="139"/>
      <c r="H30" s="139"/>
      <c r="I30" s="139"/>
    </row>
    <row r="31" spans="1:10" s="2" customFormat="1" ht="34.799999999999997" customHeight="1" thickBot="1" x14ac:dyDescent="0.4">
      <c r="A31" s="140" t="s">
        <v>43</v>
      </c>
      <c r="B31" s="185" t="s">
        <v>44</v>
      </c>
      <c r="C31" s="185"/>
      <c r="D31" s="185"/>
      <c r="E31" s="185" t="s">
        <v>45</v>
      </c>
      <c r="F31" s="185"/>
      <c r="G31" s="185"/>
      <c r="H31" s="185"/>
      <c r="I31" s="186"/>
      <c r="J31" s="30"/>
    </row>
    <row r="32" spans="1:10" s="2" customFormat="1" ht="18.600000000000001" thickBot="1" x14ac:dyDescent="0.4">
      <c r="A32" s="141" t="s">
        <v>3</v>
      </c>
      <c r="B32" s="142"/>
      <c r="C32" s="143" t="s">
        <v>4</v>
      </c>
      <c r="D32" s="144"/>
      <c r="E32" s="143" t="s">
        <v>5</v>
      </c>
      <c r="F32" s="145"/>
      <c r="G32" s="145"/>
      <c r="H32" s="145"/>
      <c r="I32" s="144"/>
      <c r="J32" s="40"/>
    </row>
    <row r="33" spans="1:12" ht="18" x14ac:dyDescent="0.35">
      <c r="A33" s="146" t="s">
        <v>137</v>
      </c>
      <c r="B33" s="147"/>
      <c r="C33" s="147" t="s">
        <v>138</v>
      </c>
      <c r="D33" s="147"/>
      <c r="E33" s="147" t="s">
        <v>139</v>
      </c>
      <c r="F33" s="147"/>
      <c r="G33" s="147"/>
      <c r="H33" s="147"/>
      <c r="I33" s="148"/>
      <c r="J33" s="31"/>
    </row>
    <row r="34" spans="1:12" ht="18" x14ac:dyDescent="0.35">
      <c r="A34" s="149" t="s">
        <v>155</v>
      </c>
      <c r="B34" s="150"/>
      <c r="C34" s="150" t="s">
        <v>6</v>
      </c>
      <c r="D34" s="150"/>
      <c r="E34" s="150" t="s">
        <v>156</v>
      </c>
      <c r="F34" s="150"/>
      <c r="G34" s="150"/>
      <c r="H34" s="150"/>
      <c r="I34" s="151"/>
      <c r="J34" s="31"/>
    </row>
    <row r="35" spans="1:12" ht="18" x14ac:dyDescent="0.35">
      <c r="A35" s="149" t="s">
        <v>169</v>
      </c>
      <c r="B35" s="150"/>
      <c r="C35" s="150" t="s">
        <v>53</v>
      </c>
      <c r="D35" s="150"/>
      <c r="E35" s="150" t="s">
        <v>170</v>
      </c>
      <c r="F35" s="150"/>
      <c r="G35" s="150"/>
      <c r="H35" s="150"/>
      <c r="I35" s="151"/>
      <c r="J35" s="31"/>
    </row>
    <row r="36" spans="1:12" ht="18" x14ac:dyDescent="0.35">
      <c r="A36" s="149" t="s">
        <v>183</v>
      </c>
      <c r="B36" s="150"/>
      <c r="C36" s="150" t="s">
        <v>53</v>
      </c>
      <c r="D36" s="150"/>
      <c r="E36" s="150" t="s">
        <v>184</v>
      </c>
      <c r="F36" s="150"/>
      <c r="G36" s="150"/>
      <c r="H36" s="150"/>
      <c r="I36" s="151"/>
      <c r="J36" s="31"/>
    </row>
    <row r="37" spans="1:12" ht="18" customHeight="1" thickBot="1" x14ac:dyDescent="0.4">
      <c r="A37" s="139"/>
      <c r="B37" s="139"/>
      <c r="C37" s="139"/>
      <c r="D37" s="139"/>
      <c r="E37" s="139"/>
      <c r="F37" s="139"/>
      <c r="G37" s="139"/>
      <c r="H37" s="139"/>
      <c r="I37" s="139"/>
    </row>
    <row r="38" spans="1:12" ht="20.399999999999999" hidden="1" customHeight="1" thickBot="1" x14ac:dyDescent="0.4">
      <c r="A38" s="152"/>
      <c r="B38" s="152"/>
      <c r="C38" s="152"/>
      <c r="D38" s="152"/>
      <c r="E38" s="152"/>
      <c r="F38" s="152"/>
      <c r="G38" s="152"/>
      <c r="H38" s="152"/>
      <c r="I38" s="152"/>
      <c r="J38" s="36"/>
    </row>
    <row r="39" spans="1:12" ht="20.399999999999999" hidden="1" customHeight="1" thickBot="1" x14ac:dyDescent="0.4">
      <c r="A39" s="152"/>
      <c r="B39" s="152"/>
      <c r="C39" s="152"/>
      <c r="D39" s="152"/>
      <c r="E39" s="152"/>
      <c r="F39" s="152"/>
      <c r="G39" s="152"/>
      <c r="H39" s="152"/>
      <c r="I39" s="152"/>
      <c r="J39" s="36"/>
    </row>
    <row r="40" spans="1:12" s="2" customFormat="1" ht="18.600000000000001" thickBot="1" x14ac:dyDescent="0.4">
      <c r="A40" s="153" t="s">
        <v>119</v>
      </c>
      <c r="B40" s="154" t="s">
        <v>120</v>
      </c>
      <c r="C40" s="154"/>
      <c r="D40" s="154"/>
      <c r="E40" s="154" t="s">
        <v>121</v>
      </c>
      <c r="F40" s="154"/>
      <c r="G40" s="154"/>
      <c r="H40" s="154"/>
      <c r="I40" s="155"/>
      <c r="J40" s="30"/>
    </row>
    <row r="41" spans="1:12" s="2" customFormat="1" ht="18.600000000000001" thickBot="1" x14ac:dyDescent="0.4">
      <c r="A41" s="156" t="s">
        <v>3</v>
      </c>
      <c r="B41" s="157"/>
      <c r="C41" s="158" t="s">
        <v>4</v>
      </c>
      <c r="D41" s="159"/>
      <c r="E41" s="158" t="s">
        <v>5</v>
      </c>
      <c r="F41" s="160"/>
      <c r="G41" s="160"/>
      <c r="H41" s="160"/>
      <c r="I41" s="159"/>
      <c r="J41" s="35"/>
    </row>
    <row r="42" spans="1:12" ht="18" x14ac:dyDescent="0.35">
      <c r="A42" s="161"/>
      <c r="B42" s="162"/>
      <c r="C42" s="162"/>
      <c r="D42" s="162"/>
      <c r="E42" s="162"/>
      <c r="F42" s="162"/>
      <c r="G42" s="162"/>
      <c r="H42" s="162"/>
      <c r="I42" s="163"/>
      <c r="J42" s="31"/>
    </row>
    <row r="43" spans="1:12" ht="18" x14ac:dyDescent="0.35">
      <c r="A43" s="139"/>
      <c r="B43" s="139"/>
      <c r="C43" s="139"/>
      <c r="D43" s="139"/>
      <c r="E43" s="139"/>
      <c r="F43" s="139"/>
      <c r="G43" s="139"/>
      <c r="H43" s="139"/>
      <c r="I43" s="139"/>
    </row>
    <row r="44" spans="1:12" ht="3" customHeight="1" thickBot="1" x14ac:dyDescent="0.4">
      <c r="A44" s="152"/>
      <c r="B44" s="152"/>
      <c r="C44" s="152"/>
      <c r="D44" s="152"/>
      <c r="E44" s="152"/>
      <c r="F44" s="152"/>
      <c r="G44" s="152"/>
      <c r="H44" s="152"/>
      <c r="I44" s="152"/>
      <c r="J44" s="36"/>
    </row>
    <row r="45" spans="1:12" ht="18.600000000000001" hidden="1" thickBot="1" x14ac:dyDescent="0.4">
      <c r="A45" s="152"/>
      <c r="B45" s="152"/>
      <c r="C45" s="152"/>
      <c r="D45" s="152"/>
      <c r="E45" s="152"/>
      <c r="F45" s="152"/>
      <c r="G45" s="152"/>
      <c r="H45" s="152"/>
      <c r="I45" s="152"/>
      <c r="J45" s="36"/>
    </row>
    <row r="46" spans="1:12" ht="18.600000000000001" hidden="1" thickBot="1" x14ac:dyDescent="0.4">
      <c r="A46" s="152"/>
      <c r="B46" s="152"/>
      <c r="C46" s="152"/>
      <c r="D46" s="152"/>
      <c r="E46" s="152"/>
      <c r="F46" s="152"/>
      <c r="G46" s="152"/>
      <c r="H46" s="152"/>
      <c r="I46" s="152"/>
      <c r="J46" s="36"/>
    </row>
    <row r="47" spans="1:12" s="2" customFormat="1" ht="43.2" customHeight="1" thickBot="1" x14ac:dyDescent="0.4">
      <c r="A47" s="164" t="s">
        <v>66</v>
      </c>
      <c r="B47" s="165" t="s">
        <v>67</v>
      </c>
      <c r="C47" s="165"/>
      <c r="D47" s="165"/>
      <c r="E47" s="166" t="s">
        <v>117</v>
      </c>
      <c r="F47" s="166"/>
      <c r="G47" s="166"/>
      <c r="H47" s="166"/>
      <c r="I47" s="167"/>
      <c r="J47" s="32"/>
    </row>
    <row r="48" spans="1:12" s="2" customFormat="1" ht="18.600000000000001" thickBot="1" x14ac:dyDescent="0.4">
      <c r="A48" s="168" t="s">
        <v>3</v>
      </c>
      <c r="B48" s="169"/>
      <c r="C48" s="170" t="s">
        <v>4</v>
      </c>
      <c r="D48" s="171"/>
      <c r="E48" s="170" t="s">
        <v>5</v>
      </c>
      <c r="F48" s="172"/>
      <c r="G48" s="172"/>
      <c r="H48" s="172"/>
      <c r="I48" s="171"/>
      <c r="J48" s="41"/>
      <c r="L48" s="11"/>
    </row>
    <row r="49" spans="1:12" ht="18" x14ac:dyDescent="0.35">
      <c r="A49" s="173" t="s">
        <v>122</v>
      </c>
      <c r="B49" s="174"/>
      <c r="C49" s="174" t="s">
        <v>40</v>
      </c>
      <c r="D49" s="174"/>
      <c r="E49" s="187" t="s">
        <v>123</v>
      </c>
      <c r="F49" s="187"/>
      <c r="G49" s="187"/>
      <c r="H49" s="187"/>
      <c r="I49" s="188"/>
      <c r="J49" s="33"/>
    </row>
    <row r="50" spans="1:12" ht="18" x14ac:dyDescent="0.35">
      <c r="A50" s="175" t="s">
        <v>124</v>
      </c>
      <c r="B50" s="176"/>
      <c r="C50" s="176" t="s">
        <v>40</v>
      </c>
      <c r="D50" s="176"/>
      <c r="E50" s="177" t="s">
        <v>125</v>
      </c>
      <c r="F50" s="177"/>
      <c r="G50" s="177"/>
      <c r="H50" s="177"/>
      <c r="I50" s="178"/>
      <c r="J50" s="33"/>
    </row>
    <row r="51" spans="1:12" ht="16.2" customHeight="1" x14ac:dyDescent="0.35">
      <c r="A51" s="175" t="s">
        <v>126</v>
      </c>
      <c r="B51" s="176"/>
      <c r="C51" s="176" t="s">
        <v>61</v>
      </c>
      <c r="D51" s="176"/>
      <c r="E51" s="177" t="s">
        <v>127</v>
      </c>
      <c r="F51" s="177"/>
      <c r="G51" s="177"/>
      <c r="H51" s="177"/>
      <c r="I51" s="178"/>
      <c r="J51" s="33"/>
      <c r="L51" s="10"/>
    </row>
    <row r="52" spans="1:12" ht="18" x14ac:dyDescent="0.35">
      <c r="A52" s="175" t="s">
        <v>128</v>
      </c>
      <c r="B52" s="176"/>
      <c r="C52" s="176" t="s">
        <v>61</v>
      </c>
      <c r="D52" s="176"/>
      <c r="E52" s="177" t="s">
        <v>129</v>
      </c>
      <c r="F52" s="177"/>
      <c r="G52" s="177"/>
      <c r="H52" s="177"/>
      <c r="I52" s="178"/>
      <c r="J52" s="33"/>
    </row>
    <row r="53" spans="1:12" ht="15.6" customHeight="1" x14ac:dyDescent="0.35">
      <c r="A53" s="175" t="s">
        <v>130</v>
      </c>
      <c r="B53" s="176"/>
      <c r="C53" s="176" t="s">
        <v>40</v>
      </c>
      <c r="D53" s="176"/>
      <c r="E53" s="177" t="s">
        <v>133</v>
      </c>
      <c r="F53" s="177"/>
      <c r="G53" s="177"/>
      <c r="H53" s="177"/>
      <c r="I53" s="178"/>
      <c r="J53" s="33"/>
    </row>
    <row r="54" spans="1:12" ht="18" x14ac:dyDescent="0.35">
      <c r="A54" s="175" t="s">
        <v>131</v>
      </c>
      <c r="B54" s="176"/>
      <c r="C54" s="176" t="s">
        <v>132</v>
      </c>
      <c r="D54" s="176"/>
      <c r="E54" s="177" t="s">
        <v>134</v>
      </c>
      <c r="F54" s="177"/>
      <c r="G54" s="177"/>
      <c r="H54" s="177"/>
      <c r="I54" s="178"/>
      <c r="J54" s="33"/>
    </row>
    <row r="55" spans="1:12" ht="18" x14ac:dyDescent="0.35">
      <c r="A55" s="175" t="s">
        <v>142</v>
      </c>
      <c r="B55" s="176"/>
      <c r="C55" s="176" t="s">
        <v>143</v>
      </c>
      <c r="D55" s="176"/>
      <c r="E55" s="177" t="s">
        <v>144</v>
      </c>
      <c r="F55" s="177"/>
      <c r="G55" s="177"/>
      <c r="H55" s="177"/>
      <c r="I55" s="178"/>
      <c r="J55" s="33"/>
    </row>
    <row r="56" spans="1:12" ht="18" x14ac:dyDescent="0.35">
      <c r="A56" s="175" t="s">
        <v>159</v>
      </c>
      <c r="B56" s="176"/>
      <c r="C56" s="176" t="s">
        <v>160</v>
      </c>
      <c r="D56" s="176"/>
      <c r="E56" s="177" t="s">
        <v>161</v>
      </c>
      <c r="F56" s="177"/>
      <c r="G56" s="177"/>
      <c r="H56" s="177"/>
      <c r="I56" s="178"/>
      <c r="J56" s="33"/>
    </row>
    <row r="57" spans="1:12" ht="34.799999999999997" customHeight="1" x14ac:dyDescent="0.35">
      <c r="A57" s="175" t="s">
        <v>162</v>
      </c>
      <c r="B57" s="176"/>
      <c r="C57" s="176" t="s">
        <v>96</v>
      </c>
      <c r="D57" s="176"/>
      <c r="E57" s="177" t="s">
        <v>163</v>
      </c>
      <c r="F57" s="177"/>
      <c r="G57" s="177"/>
      <c r="H57" s="177"/>
      <c r="I57" s="178"/>
      <c r="J57" s="33"/>
    </row>
    <row r="58" spans="1:12" ht="34.200000000000003" customHeight="1" x14ac:dyDescent="0.35">
      <c r="A58" s="175" t="s">
        <v>164</v>
      </c>
      <c r="B58" s="176"/>
      <c r="C58" s="176" t="s">
        <v>98</v>
      </c>
      <c r="D58" s="176"/>
      <c r="E58" s="177" t="s">
        <v>165</v>
      </c>
      <c r="F58" s="177"/>
      <c r="G58" s="177"/>
      <c r="H58" s="177"/>
      <c r="I58" s="178"/>
      <c r="J58" s="33"/>
    </row>
    <row r="59" spans="1:12" ht="18" x14ac:dyDescent="0.35">
      <c r="A59" s="175" t="s">
        <v>173</v>
      </c>
      <c r="B59" s="176"/>
      <c r="C59" s="176" t="s">
        <v>53</v>
      </c>
      <c r="D59" s="176"/>
      <c r="E59" s="177" t="s">
        <v>174</v>
      </c>
      <c r="F59" s="177"/>
      <c r="G59" s="177"/>
      <c r="H59" s="177"/>
      <c r="I59" s="178"/>
      <c r="J59" s="33"/>
    </row>
    <row r="60" spans="1:12" ht="18.600000000000001" thickBot="1" x14ac:dyDescent="0.4">
      <c r="A60" s="179" t="s">
        <v>175</v>
      </c>
      <c r="B60" s="180"/>
      <c r="C60" s="181" t="s">
        <v>96</v>
      </c>
      <c r="D60" s="182"/>
      <c r="E60" s="183" t="s">
        <v>176</v>
      </c>
      <c r="F60" s="183"/>
      <c r="G60" s="183"/>
      <c r="H60" s="183"/>
      <c r="I60" s="184"/>
      <c r="J60" s="33"/>
    </row>
    <row r="61" spans="1:12" x14ac:dyDescent="0.3">
      <c r="A61" s="34"/>
      <c r="B61" s="34"/>
      <c r="C61" s="34"/>
      <c r="D61" s="34"/>
      <c r="E61" s="34"/>
      <c r="F61" s="34"/>
      <c r="G61" s="34"/>
      <c r="H61" s="34"/>
      <c r="I61" s="34"/>
    </row>
    <row r="62" spans="1:12" x14ac:dyDescent="0.3">
      <c r="A62" s="34"/>
      <c r="B62" s="34"/>
      <c r="C62" s="34"/>
      <c r="D62" s="34"/>
      <c r="E62" s="34"/>
      <c r="F62" s="34"/>
      <c r="G62" s="34"/>
      <c r="H62" s="34"/>
      <c r="I62" s="34"/>
      <c r="K62" s="10"/>
    </row>
    <row r="66" spans="1:5" x14ac:dyDescent="0.3">
      <c r="A66" s="2"/>
      <c r="B66" s="2"/>
      <c r="C66" s="2"/>
      <c r="D66" s="2"/>
      <c r="E66" s="11"/>
    </row>
    <row r="67" spans="1:5" x14ac:dyDescent="0.3">
      <c r="E67" s="10"/>
    </row>
    <row r="68" spans="1:5" x14ac:dyDescent="0.3">
      <c r="E68" s="10"/>
    </row>
    <row r="69" spans="1:5" x14ac:dyDescent="0.3">
      <c r="E69" s="10"/>
    </row>
  </sheetData>
  <mergeCells count="115">
    <mergeCell ref="C21:D21"/>
    <mergeCell ref="E21:I21"/>
    <mergeCell ref="A22:B22"/>
    <mergeCell ref="C22:D22"/>
    <mergeCell ref="E22:I22"/>
    <mergeCell ref="E31:I31"/>
    <mergeCell ref="B31:D31"/>
    <mergeCell ref="A2:I2"/>
    <mergeCell ref="A6:B6"/>
    <mergeCell ref="C6:D6"/>
    <mergeCell ref="E6:I6"/>
    <mergeCell ref="A7:B7"/>
    <mergeCell ref="C7:D7"/>
    <mergeCell ref="E7:I7"/>
    <mergeCell ref="A10:B10"/>
    <mergeCell ref="C10:D10"/>
    <mergeCell ref="E10:I10"/>
    <mergeCell ref="A11:B11"/>
    <mergeCell ref="C11:D11"/>
    <mergeCell ref="E11:I11"/>
    <mergeCell ref="A8:B8"/>
    <mergeCell ref="C8:D8"/>
    <mergeCell ref="E8:I8"/>
    <mergeCell ref="A9:B9"/>
    <mergeCell ref="C9:D9"/>
    <mergeCell ref="E9:I9"/>
    <mergeCell ref="A14:B14"/>
    <mergeCell ref="C14:D14"/>
    <mergeCell ref="E14:I14"/>
    <mergeCell ref="A27:B27"/>
    <mergeCell ref="C27:D27"/>
    <mergeCell ref="E27:I27"/>
    <mergeCell ref="C15:D15"/>
    <mergeCell ref="E15:I15"/>
    <mergeCell ref="A12:B12"/>
    <mergeCell ref="C12:D12"/>
    <mergeCell ref="E12:I12"/>
    <mergeCell ref="A13:B13"/>
    <mergeCell ref="C13:D13"/>
    <mergeCell ref="E13:I13"/>
    <mergeCell ref="A15:B15"/>
    <mergeCell ref="C16:D16"/>
    <mergeCell ref="C17:D17"/>
    <mergeCell ref="C18:D18"/>
    <mergeCell ref="E16:I16"/>
    <mergeCell ref="E17:I17"/>
    <mergeCell ref="E18:I18"/>
    <mergeCell ref="B25:D25"/>
    <mergeCell ref="E25:I25"/>
    <mergeCell ref="A26:B26"/>
    <mergeCell ref="C26:D26"/>
    <mergeCell ref="E26:I26"/>
    <mergeCell ref="A21:B21"/>
    <mergeCell ref="A34:B34"/>
    <mergeCell ref="C34:D34"/>
    <mergeCell ref="E34:I34"/>
    <mergeCell ref="A35:B35"/>
    <mergeCell ref="C35:D35"/>
    <mergeCell ref="E35:I35"/>
    <mergeCell ref="A32:B32"/>
    <mergeCell ref="C32:D32"/>
    <mergeCell ref="E32:I32"/>
    <mergeCell ref="A33:B33"/>
    <mergeCell ref="C33:D33"/>
    <mergeCell ref="E33:I33"/>
    <mergeCell ref="B40:D40"/>
    <mergeCell ref="E40:I40"/>
    <mergeCell ref="A41:B41"/>
    <mergeCell ref="C41:D41"/>
    <mergeCell ref="E41:I41"/>
    <mergeCell ref="A42:B42"/>
    <mergeCell ref="C42:D42"/>
    <mergeCell ref="E42:I42"/>
    <mergeCell ref="A36:B36"/>
    <mergeCell ref="C36:D36"/>
    <mergeCell ref="E36:I36"/>
    <mergeCell ref="A50:B50"/>
    <mergeCell ref="C50:D50"/>
    <mergeCell ref="E50:I50"/>
    <mergeCell ref="A51:B51"/>
    <mergeCell ref="C51:D51"/>
    <mergeCell ref="E51:I51"/>
    <mergeCell ref="B47:D47"/>
    <mergeCell ref="E47:I47"/>
    <mergeCell ref="A48:B48"/>
    <mergeCell ref="C48:D48"/>
    <mergeCell ref="E48:I48"/>
    <mergeCell ref="A49:B49"/>
    <mergeCell ref="C49:D49"/>
    <mergeCell ref="E49:I49"/>
    <mergeCell ref="A54:B54"/>
    <mergeCell ref="C54:D54"/>
    <mergeCell ref="E54:I54"/>
    <mergeCell ref="A55:B55"/>
    <mergeCell ref="C55:D55"/>
    <mergeCell ref="E55:I55"/>
    <mergeCell ref="A52:B52"/>
    <mergeCell ref="C52:D52"/>
    <mergeCell ref="E52:I52"/>
    <mergeCell ref="A53:B53"/>
    <mergeCell ref="C53:D53"/>
    <mergeCell ref="E53:I53"/>
    <mergeCell ref="C60:D60"/>
    <mergeCell ref="A58:B58"/>
    <mergeCell ref="C58:D58"/>
    <mergeCell ref="E58:I58"/>
    <mergeCell ref="A59:B59"/>
    <mergeCell ref="C59:D59"/>
    <mergeCell ref="E59:I59"/>
    <mergeCell ref="A56:B56"/>
    <mergeCell ref="C56:D56"/>
    <mergeCell ref="E56:I56"/>
    <mergeCell ref="A57:B57"/>
    <mergeCell ref="C57:D57"/>
    <mergeCell ref="E57:I57"/>
  </mergeCells>
  <printOptions horizontalCentered="1" verticalCentered="1"/>
  <pageMargins left="0.23622047244094491" right="0.19685039370078741" top="0.74803149606299213" bottom="0.74803149606299213" header="0.31496062992125984" footer="0.31496062992125984"/>
  <pageSetup paperSize="9" scale="5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kopie_1</vt:lpstr>
      <vt:lpstr>kopie_1!Oblast_tisku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</dc:creator>
  <cp:lastModifiedBy>MAS1</cp:lastModifiedBy>
  <cp:lastPrinted>2022-06-03T04:36:18Z</cp:lastPrinted>
  <dcterms:created xsi:type="dcterms:W3CDTF">2021-06-07T06:54:15Z</dcterms:created>
  <dcterms:modified xsi:type="dcterms:W3CDTF">2022-06-03T04:36:27Z</dcterms:modified>
</cp:coreProperties>
</file>